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defaultThemeVersion="124226"/>
  <mc:AlternateContent xmlns:mc="http://schemas.openxmlformats.org/markup-compatibility/2006">
    <mc:Choice Requires="x15">
      <x15ac:absPath xmlns:x15ac="http://schemas.microsoft.com/office/spreadsheetml/2010/11/ac" url="C:\Users\paul.belbouche\Documents\Documents personnels\CCIPN\MARCHES\CCIRM-2025-AOO-009 - Denrées alimentaires\3- DCE\V1\"/>
    </mc:Choice>
  </mc:AlternateContent>
  <xr:revisionPtr revIDLastSave="0" documentId="13_ncr:1_{E0E15CD9-B4CD-4ACD-8F51-4F10C0488691}" xr6:coauthVersionLast="47" xr6:coauthVersionMax="47" xr10:uidLastSave="{00000000-0000-0000-0000-000000000000}"/>
  <bookViews>
    <workbookView xWindow="-120" yWindow="-120" windowWidth="51840" windowHeight="21120" activeTab="1" xr2:uid="{00000000-000D-0000-FFFF-FFFF00000000}"/>
  </bookViews>
  <sheets>
    <sheet name="Page de garde" sheetId="19" r:id="rId1"/>
    <sheet name="Lot n°4" sheetId="4" r:id="rId2"/>
  </sheets>
  <definedNames>
    <definedName name="_xlnm.Print_Area" localSheetId="1">'Lot n°4'!$A$1:$L$146</definedName>
    <definedName name="_xlnm.Print_Area" localSheetId="0">'Page de garde'!$A$1:$G$9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3" i="4" l="1"/>
  <c r="J38" i="4"/>
  <c r="K38" i="4" s="1"/>
  <c r="J37" i="4"/>
  <c r="K37" i="4"/>
  <c r="J35" i="4"/>
  <c r="K35" i="4" s="1"/>
  <c r="J30" i="4"/>
  <c r="K30" i="4" s="1"/>
  <c r="J40" i="4"/>
  <c r="K40" i="4" s="1"/>
  <c r="J43" i="4"/>
  <c r="J44" i="4"/>
  <c r="K44" i="4" s="1"/>
  <c r="J45" i="4"/>
  <c r="K45" i="4" s="1"/>
  <c r="J46" i="4"/>
  <c r="K46" i="4" s="1"/>
  <c r="J47" i="4"/>
  <c r="K47" i="4" s="1"/>
  <c r="J48" i="4"/>
  <c r="J49" i="4"/>
  <c r="K49" i="4" s="1"/>
  <c r="J50" i="4"/>
  <c r="K50" i="4" s="1"/>
  <c r="J51" i="4"/>
  <c r="J52" i="4"/>
  <c r="K52" i="4" s="1"/>
  <c r="J54" i="4"/>
  <c r="K54" i="4" s="1"/>
  <c r="J55" i="4"/>
  <c r="K55" i="4" s="1"/>
  <c r="J56" i="4"/>
  <c r="K56" i="4" s="1"/>
  <c r="J57" i="4"/>
  <c r="K57" i="4" s="1"/>
  <c r="J58" i="4"/>
  <c r="K58" i="4" s="1"/>
  <c r="J59" i="4"/>
  <c r="K59" i="4" s="1"/>
  <c r="J61" i="4"/>
  <c r="J62" i="4"/>
  <c r="K62" i="4" s="1"/>
  <c r="J63" i="4"/>
  <c r="K63" i="4" s="1"/>
  <c r="J64" i="4"/>
  <c r="K64" i="4" s="1"/>
  <c r="J65" i="4"/>
  <c r="K65" i="4" s="1"/>
  <c r="J66" i="4"/>
  <c r="K66" i="4" s="1"/>
  <c r="J67" i="4"/>
  <c r="K67" i="4" s="1"/>
  <c r="J68" i="4"/>
  <c r="K68" i="4" s="1"/>
  <c r="J69" i="4"/>
  <c r="J70" i="4"/>
  <c r="K70" i="4" s="1"/>
  <c r="J71" i="4"/>
  <c r="K71" i="4" s="1"/>
  <c r="J72" i="4"/>
  <c r="K72" i="4" s="1"/>
  <c r="J73" i="4"/>
  <c r="K73" i="4" s="1"/>
  <c r="J74" i="4"/>
  <c r="K74" i="4" s="1"/>
  <c r="J75" i="4"/>
  <c r="K75" i="4" s="1"/>
  <c r="J76" i="4"/>
  <c r="J77" i="4"/>
  <c r="K77" i="4" s="1"/>
  <c r="J78" i="4"/>
  <c r="K78" i="4" s="1"/>
  <c r="J79" i="4"/>
  <c r="K79" i="4" s="1"/>
  <c r="J80" i="4"/>
  <c r="K80" i="4" s="1"/>
  <c r="J81" i="4"/>
  <c r="K81" i="4" s="1"/>
  <c r="J82" i="4"/>
  <c r="K82" i="4" s="1"/>
  <c r="J83" i="4"/>
  <c r="K83" i="4" s="1"/>
  <c r="J84" i="4"/>
  <c r="K84" i="4" s="1"/>
  <c r="J85" i="4"/>
  <c r="J86" i="4"/>
  <c r="K86" i="4" s="1"/>
  <c r="J87" i="4"/>
  <c r="K87" i="4" s="1"/>
  <c r="J88" i="4"/>
  <c r="K88" i="4" s="1"/>
  <c r="J89" i="4"/>
  <c r="K89" i="4" s="1"/>
  <c r="J90" i="4"/>
  <c r="K90" i="4" s="1"/>
  <c r="J91" i="4"/>
  <c r="J92" i="4"/>
  <c r="K92" i="4" s="1"/>
  <c r="J93" i="4"/>
  <c r="K93" i="4" s="1"/>
  <c r="J94" i="4"/>
  <c r="K94" i="4" s="1"/>
  <c r="J95" i="4"/>
  <c r="K95" i="4" s="1"/>
  <c r="J96" i="4"/>
  <c r="K96" i="4" s="1"/>
  <c r="J97" i="4"/>
  <c r="K97" i="4" s="1"/>
  <c r="J98" i="4"/>
  <c r="K98" i="4" s="1"/>
  <c r="J99" i="4"/>
  <c r="K99" i="4" s="1"/>
  <c r="J100" i="4"/>
  <c r="K100" i="4" s="1"/>
  <c r="J101" i="4"/>
  <c r="K101" i="4" s="1"/>
  <c r="J102" i="4"/>
  <c r="K102" i="4" s="1"/>
  <c r="J103" i="4"/>
  <c r="K103" i="4" s="1"/>
  <c r="J104" i="4"/>
  <c r="K104" i="4" s="1"/>
  <c r="J105" i="4"/>
  <c r="K105" i="4" s="1"/>
  <c r="J106" i="4"/>
  <c r="K106" i="4" s="1"/>
  <c r="J108" i="4"/>
  <c r="K108" i="4" s="1"/>
  <c r="J109" i="4"/>
  <c r="K109" i="4" s="1"/>
  <c r="J110" i="4"/>
  <c r="J111" i="4"/>
  <c r="K111" i="4" s="1"/>
  <c r="J112" i="4"/>
  <c r="K112" i="4" s="1"/>
  <c r="J113" i="4"/>
  <c r="K113" i="4" s="1"/>
  <c r="J114" i="4"/>
  <c r="K114" i="4" s="1"/>
  <c r="J115" i="4"/>
  <c r="K115" i="4" s="1"/>
  <c r="J116" i="4"/>
  <c r="K116" i="4" s="1"/>
  <c r="J117" i="4"/>
  <c r="K117" i="4" s="1"/>
  <c r="J118" i="4"/>
  <c r="J119" i="4"/>
  <c r="K119" i="4" s="1"/>
  <c r="J120" i="4"/>
  <c r="K120" i="4" s="1"/>
  <c r="J121" i="4"/>
  <c r="K121" i="4" s="1"/>
  <c r="J122" i="4"/>
  <c r="K122" i="4" s="1"/>
  <c r="J123" i="4"/>
  <c r="K123" i="4" s="1"/>
  <c r="J124" i="4"/>
  <c r="K124" i="4" s="1"/>
  <c r="J125" i="4"/>
  <c r="K125" i="4" s="1"/>
  <c r="J126" i="4"/>
  <c r="J127" i="4"/>
  <c r="K127" i="4" s="1"/>
  <c r="J128" i="4"/>
  <c r="K128" i="4" s="1"/>
  <c r="J129" i="4"/>
  <c r="K129" i="4" s="1"/>
  <c r="J130" i="4"/>
  <c r="K130" i="4" s="1"/>
  <c r="J131" i="4"/>
  <c r="K131" i="4" s="1"/>
  <c r="J133" i="4"/>
  <c r="K133" i="4" s="1"/>
  <c r="J134" i="4"/>
  <c r="K134" i="4" s="1"/>
  <c r="J136" i="4"/>
  <c r="K136" i="4" s="1"/>
  <c r="J137" i="4"/>
  <c r="K137" i="4" s="1"/>
  <c r="J138" i="4"/>
  <c r="K138" i="4" s="1"/>
  <c r="J140" i="4"/>
  <c r="K140" i="4" s="1"/>
  <c r="J141" i="4"/>
  <c r="K141" i="4" s="1"/>
  <c r="J60" i="4"/>
  <c r="K60" i="4" s="1"/>
  <c r="J10" i="4"/>
  <c r="K10" i="4" s="1"/>
  <c r="J42" i="4"/>
  <c r="K42" i="4" s="1"/>
  <c r="J107" i="4"/>
  <c r="K107" i="4" s="1"/>
  <c r="J53" i="4"/>
  <c r="K53" i="4" s="1"/>
  <c r="J135" i="4"/>
  <c r="K135" i="4" s="1"/>
  <c r="J41" i="4"/>
  <c r="K41" i="4" s="1"/>
  <c r="J132" i="4"/>
  <c r="K132" i="4" s="1"/>
  <c r="J39" i="4"/>
  <c r="K39" i="4" s="1"/>
  <c r="J19" i="4"/>
  <c r="K19" i="4" s="1"/>
  <c r="J17" i="4"/>
  <c r="K17" i="4" s="1"/>
  <c r="J139" i="4"/>
  <c r="J31" i="4"/>
  <c r="K31" i="4" s="1"/>
  <c r="J15" i="4"/>
  <c r="K15" i="4" s="1"/>
  <c r="K12" i="4"/>
  <c r="J11" i="4"/>
  <c r="J12" i="4"/>
  <c r="J13" i="4"/>
  <c r="K13" i="4" s="1"/>
  <c r="J14" i="4"/>
  <c r="K14" i="4" s="1"/>
  <c r="J16" i="4"/>
  <c r="K43" i="4"/>
  <c r="K48" i="4"/>
  <c r="K51" i="4"/>
  <c r="K61" i="4"/>
  <c r="K69" i="4"/>
  <c r="K76" i="4"/>
  <c r="K85" i="4"/>
  <c r="K91" i="4"/>
  <c r="K110" i="4"/>
  <c r="K118" i="4"/>
  <c r="K126" i="4"/>
  <c r="K139" i="4"/>
  <c r="C136" i="4"/>
  <c r="K16" i="4" l="1"/>
  <c r="J18" i="4"/>
  <c r="K18" i="4" s="1"/>
  <c r="J20" i="4"/>
  <c r="K20" i="4" s="1"/>
  <c r="J21" i="4"/>
  <c r="K21" i="4" s="1"/>
  <c r="J22" i="4"/>
  <c r="K22" i="4" s="1"/>
  <c r="J23" i="4"/>
  <c r="K23" i="4" s="1"/>
  <c r="J24" i="4"/>
  <c r="K24" i="4" s="1"/>
  <c r="J25" i="4"/>
  <c r="K25" i="4" s="1"/>
  <c r="J26" i="4"/>
  <c r="K26" i="4" s="1"/>
  <c r="J27" i="4"/>
  <c r="K27" i="4" s="1"/>
  <c r="J28" i="4"/>
  <c r="K28" i="4" s="1"/>
  <c r="J29" i="4"/>
  <c r="K29" i="4" s="1"/>
  <c r="J32" i="4"/>
  <c r="K32" i="4" s="1"/>
  <c r="J33" i="4"/>
  <c r="K33" i="4" s="1"/>
  <c r="J34" i="4"/>
  <c r="K34" i="4" s="1"/>
  <c r="J36" i="4"/>
  <c r="K36" i="4" s="1"/>
  <c r="K11" i="4" l="1"/>
  <c r="J9" i="4" l="1"/>
  <c r="K9" i="4" s="1"/>
</calcChain>
</file>

<file path=xl/sharedStrings.xml><?xml version="1.0" encoding="utf-8"?>
<sst xmlns="http://schemas.openxmlformats.org/spreadsheetml/2006/main" count="288" uniqueCount="158">
  <si>
    <t>Origine</t>
  </si>
  <si>
    <t xml:space="preserve">DESIGNATION </t>
  </si>
  <si>
    <t>Kg</t>
  </si>
  <si>
    <t>kg</t>
  </si>
  <si>
    <t>Circuit court* (Oui/Non)</t>
  </si>
  <si>
    <t>* Circuit court : Produits proposés sans ou avec un seul intermédiaire de la production à la livraison</t>
  </si>
  <si>
    <t>QUANTITE 
ANNUELLE INDICATIVE
(A)</t>
  </si>
  <si>
    <t>Quantité</t>
  </si>
  <si>
    <t>Unité (kg, pièce…)</t>
  </si>
  <si>
    <t>Conditionnement proposé par le candidat
(B)</t>
  </si>
  <si>
    <t>Exemple</t>
  </si>
  <si>
    <t>France</t>
  </si>
  <si>
    <t>Oui</t>
  </si>
  <si>
    <t>Prix  selon conditionnement  €HT
(C)</t>
  </si>
  <si>
    <t>Prix unitaire € HT
(PU)=(C)/(B)</t>
  </si>
  <si>
    <t>Total annuel estimé € HT
(A)X(PU)</t>
  </si>
  <si>
    <t>CHAMBRE DE COMMERCE ET D'INDUSTRIE ROUEN METROPOLE</t>
  </si>
  <si>
    <r>
      <t xml:space="preserve">BORDEREAU DES PRIX UNITAIRES (BPU)
</t>
    </r>
    <r>
      <rPr>
        <b/>
        <i/>
        <sz val="18"/>
        <color rgb="FFFF0000"/>
        <rFont val="Calibri"/>
        <family val="2"/>
        <scheme val="minor"/>
      </rPr>
      <t>Valeur contractuelle</t>
    </r>
    <r>
      <rPr>
        <b/>
        <sz val="18"/>
        <color theme="1"/>
        <rFont val="Calibri"/>
        <family val="2"/>
        <scheme val="minor"/>
      </rPr>
      <t xml:space="preserve">
&amp;
DÉTAIL QUANTITATIF ET ESTIMATIF (DQE)
</t>
    </r>
    <r>
      <rPr>
        <b/>
        <i/>
        <sz val="18"/>
        <color rgb="FFFF0000"/>
        <rFont val="Calibri"/>
        <family val="2"/>
        <scheme val="minor"/>
      </rPr>
      <t>Valeur non contractuelle</t>
    </r>
  </si>
  <si>
    <t>Cuisse de lapin</t>
  </si>
  <si>
    <t>Pilon de poulet</t>
  </si>
  <si>
    <t>BORDEREAU DES PRIX UNITAIRES (BPU)</t>
  </si>
  <si>
    <t>DETAIL QUANTITATIF ESTIMATIF ( DQE)</t>
  </si>
  <si>
    <t>DETAIL QUANTITATIF ESTIMATIF (DQE)</t>
  </si>
  <si>
    <t>Pièce</t>
  </si>
  <si>
    <t xml:space="preserve">Carton </t>
  </si>
  <si>
    <t>Ail haché bio</t>
  </si>
  <si>
    <t>Ail haché</t>
  </si>
  <si>
    <t>Aile de raie pêche durable</t>
  </si>
  <si>
    <t>Aneth haché bio</t>
  </si>
  <si>
    <t>Aneth hachée</t>
  </si>
  <si>
    <t>Baguette flammenkuesch</t>
  </si>
  <si>
    <t xml:space="preserve">Boulette de bœuf </t>
  </si>
  <si>
    <t>Brochette dinde 140 gr</t>
  </si>
  <si>
    <t>Brochette orientale</t>
  </si>
  <si>
    <t>Courgette farcie</t>
  </si>
  <si>
    <t xml:space="preserve">Tomate farcie </t>
  </si>
  <si>
    <t>Boulette d'agneau</t>
  </si>
  <si>
    <t>Boulette de volaille</t>
  </si>
  <si>
    <t>Cuisse de canard 180/200</t>
  </si>
  <si>
    <t>Rable de lapin</t>
  </si>
  <si>
    <t>Sauté de lapin</t>
  </si>
  <si>
    <t>Escalope de dinde 140/160 g</t>
  </si>
  <si>
    <t>Cuisse de poulet</t>
  </si>
  <si>
    <t>Coulis de mangue</t>
  </si>
  <si>
    <t>Coulis de fruits rouges</t>
  </si>
  <si>
    <t>Courgettes rondelle bio</t>
  </si>
  <si>
    <t>Courgettes rondelle</t>
  </si>
  <si>
    <t>Cocktail de fruit de mer</t>
  </si>
  <si>
    <t>Choux fleurs</t>
  </si>
  <si>
    <t>Choux fleurs bio</t>
  </si>
  <si>
    <t>Cheese burger</t>
  </si>
  <si>
    <t>Cervelas alsacien  120 gr</t>
  </si>
  <si>
    <t>Carottes rondelles</t>
  </si>
  <si>
    <t>Carottes rondelles bio</t>
  </si>
  <si>
    <t>Brunoise provencale</t>
  </si>
  <si>
    <t>Brunoise provencale bio</t>
  </si>
  <si>
    <t>Crêpes jambon fromage 140g</t>
  </si>
  <si>
    <t>Croque monsieur  140 gr</t>
  </si>
  <si>
    <t>Cube de poisson blanc (pêche durable obligatoire)</t>
  </si>
  <si>
    <t>Cube de saumon</t>
  </si>
  <si>
    <t>Cuisses poulet dejointe 180/199 viande française</t>
  </si>
  <si>
    <t>Cuisses poulet dejointe 180/200</t>
  </si>
  <si>
    <t xml:space="preserve">Dos de cabillaud  120/140 gr </t>
  </si>
  <si>
    <t xml:space="preserve">Dos de colin lieu 120/140gr </t>
  </si>
  <si>
    <t xml:space="preserve">Aiguilette de poulet </t>
  </si>
  <si>
    <t>Filet de poulet 140 g</t>
  </si>
  <si>
    <t>Wing poulet tex mex</t>
  </si>
  <si>
    <t>Tresse de volaille 140 gr</t>
  </si>
  <si>
    <t>Steak haché bouchère 150 gr</t>
  </si>
  <si>
    <t>Steak hache bouchère 120 g</t>
  </si>
  <si>
    <t>Steak haché bouchère 150 gr viande française</t>
  </si>
  <si>
    <t>Saute agneau</t>
  </si>
  <si>
    <t>Saute agneau viande française</t>
  </si>
  <si>
    <t>Quiche lorraine</t>
  </si>
  <si>
    <t>Purée de rhubarbe</t>
  </si>
  <si>
    <t>Purée de framboise</t>
  </si>
  <si>
    <t>Purée de fraise</t>
  </si>
  <si>
    <t>Purée de mandarine</t>
  </si>
  <si>
    <t>Purée de poire</t>
  </si>
  <si>
    <t>Purée de citron</t>
  </si>
  <si>
    <t>Purée abricot</t>
  </si>
  <si>
    <t>Poulet pac 1,2 kg</t>
  </si>
  <si>
    <t>Poulet français 1,2 kg</t>
  </si>
  <si>
    <t>Poisson pané 140 gr</t>
  </si>
  <si>
    <t xml:space="preserve">Poêlée villageoise </t>
  </si>
  <si>
    <t>Poêlée villageoise bio</t>
  </si>
  <si>
    <t>Poêlée de legumes d'antan</t>
  </si>
  <si>
    <t>Poêlée de legumes d'antan bio</t>
  </si>
  <si>
    <t>Poêlée cordial de légumes</t>
  </si>
  <si>
    <t>Poêlée cordial de légumes bio</t>
  </si>
  <si>
    <t>Poêlée champignons brocolis</t>
  </si>
  <si>
    <t>Poêlée champignons brocolis bio</t>
  </si>
  <si>
    <t>Poêlée champêtre</t>
  </si>
  <si>
    <t>Poêlée champêtre bio</t>
  </si>
  <si>
    <t xml:space="preserve">Plaque de pain de mie </t>
  </si>
  <si>
    <t>Plaque de pâte feuilletée</t>
  </si>
  <si>
    <t>Pilon de poulet pané</t>
  </si>
  <si>
    <t>Petits pois</t>
  </si>
  <si>
    <t>Pavé de loup   140 gr</t>
  </si>
  <si>
    <t xml:space="preserve">Pavé de bar  bio 140 gr </t>
  </si>
  <si>
    <t>Pavé de hoky  120/140 gr</t>
  </si>
  <si>
    <t>Paupiette veau 140  gr</t>
  </si>
  <si>
    <t>Paupiette veau 140  gr viande française</t>
  </si>
  <si>
    <t>Paupiette du pêcheur 120/140 gr</t>
  </si>
  <si>
    <t>Paupiette de saumon  120/140 gr</t>
  </si>
  <si>
    <t>Paupiette de dinde 140 gr</t>
  </si>
  <si>
    <t>Palette diable</t>
  </si>
  <si>
    <t>Paleron de bœuf</t>
  </si>
  <si>
    <t>Paleron de bœuf viande française</t>
  </si>
  <si>
    <t>Pain panini</t>
  </si>
  <si>
    <t>Pain perène</t>
  </si>
  <si>
    <t>Pain burger</t>
  </si>
  <si>
    <t>Oseille haché</t>
  </si>
  <si>
    <t>Oignons grelots</t>
  </si>
  <si>
    <t>Oignons cubes</t>
  </si>
  <si>
    <t>Oignons cubes bio</t>
  </si>
  <si>
    <t>Navettes</t>
  </si>
  <si>
    <t>Mélange champignons forestiers</t>
  </si>
  <si>
    <t>Magret de canard</t>
  </si>
  <si>
    <t>Macédoine de légumes</t>
  </si>
  <si>
    <t>Macédoine de légumes bio</t>
  </si>
  <si>
    <t>Legume ratatouille</t>
  </si>
  <si>
    <t>Legume ratatouille bio</t>
  </si>
  <si>
    <t>Lasagne bolognaise plaque</t>
  </si>
  <si>
    <t>Lasagne bolognaise plaque viande française</t>
  </si>
  <si>
    <t>Langue de bœuf cuite</t>
  </si>
  <si>
    <t>Julienne legumes</t>
  </si>
  <si>
    <t>Julienne legumes bio</t>
  </si>
  <si>
    <t>Jardinière legumes</t>
  </si>
  <si>
    <t>Jardinière legumes bio</t>
  </si>
  <si>
    <t>Haricots verts extra fins</t>
  </si>
  <si>
    <t>Haricots verts extra fins bio</t>
  </si>
  <si>
    <t>Haricot plat</t>
  </si>
  <si>
    <t>Haricot plat bio</t>
  </si>
  <si>
    <t>Glace vanille</t>
  </si>
  <si>
    <t>Gambas 10/20</t>
  </si>
  <si>
    <t>Galette complète 140 gr</t>
  </si>
  <si>
    <t>Fruits rouges</t>
  </si>
  <si>
    <t>Friand fromage 50 g</t>
  </si>
  <si>
    <t>Framboises</t>
  </si>
  <si>
    <t>Framboises bio</t>
  </si>
  <si>
    <t>Filet poisson meunière 120/140 gr</t>
  </si>
  <si>
    <t>Fish and chips</t>
  </si>
  <si>
    <t>Echalotte hachée bio</t>
  </si>
  <si>
    <t>Echalotte hachée</t>
  </si>
  <si>
    <t>Egrené de bœuf  (viande française )</t>
  </si>
  <si>
    <t>Egrené de bœuf  (u e )</t>
  </si>
  <si>
    <t>Epinard hache bio</t>
  </si>
  <si>
    <t>Epinard hache</t>
  </si>
  <si>
    <t>Escalope cordon bleu 120 gr</t>
  </si>
  <si>
    <t>Escalope viennoise ( filet )</t>
  </si>
  <si>
    <t xml:space="preserve">Filet  hoky sans arête  180/200 gr </t>
  </si>
  <si>
    <t>Filet de saumon 1,8/2,2 kg</t>
  </si>
  <si>
    <t>Filet de perche</t>
  </si>
  <si>
    <t>Filet de dore australe</t>
  </si>
  <si>
    <t>LOT N°4 - PRODUITS SURGELES</t>
  </si>
  <si>
    <r>
      <t xml:space="preserve">FOURNITURE ET LIVRAISON DE DENREES ALIMENTAIRES 
Marché n° CCIRM-2026-AOO-001
</t>
    </r>
    <r>
      <rPr>
        <b/>
        <sz val="22"/>
        <color theme="1"/>
        <rFont val="Calibri"/>
        <family val="2"/>
        <scheme val="minor"/>
      </rPr>
      <t>LOT N°4 - PRODUITS SURGELES</t>
    </r>
  </si>
  <si>
    <t xml:space="preserve">Le Bordereaux des Prix Unitaires devra à minima être rempli à 90%. Dans le cas contraire, l’offre sera jugée irrégulière. 
Afin de permettre une comparaison des offres sur une base identique, toute ligne du BPU laissée non renseignée par un candidat sera complétée en retenant le prix unitaire le plus élevé parmi ceux proposés par les autres candidats pour la ligne considérée. 
Par ailleurs, si une seule offre est présentée pour un lot, ou si aucun candidat n’a chiffré un produit, la ligne sera supprimée lors de l’analyse par le pouvoir adjudicateur.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</si>
</sst>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5" x14ac:knownFonts="1">
    <font>
      <sz val="11"/>
      <color theme="1"/>
      <name val="Calibri"/>
      <family val="2"/>
      <scheme val="minor"/>
    </font>
    <font>
      <b/>
      <sz val="10"/>
      <name val="Arial"/>
      <family val="2"/>
    </font>
    <font>
      <b/>
      <sz val="11"/>
      <color indexed="8"/>
      <name val="Times New Roman"/>
      <family val="1"/>
    </font>
    <font>
      <sz val="11"/>
      <color indexed="8"/>
      <name val="Times New Roman"/>
      <family val="1"/>
    </font>
    <font>
      <sz val="10"/>
      <color indexed="8"/>
      <name val="Times New Roman"/>
      <family val="1"/>
    </font>
    <font>
      <b/>
      <sz val="9"/>
      <name val="Arial"/>
      <family val="2"/>
    </font>
    <font>
      <sz val="10"/>
      <name val="Arial"/>
      <family val="2"/>
    </font>
    <font>
      <sz val="11"/>
      <color theme="1"/>
      <name val="Calibri"/>
      <family val="2"/>
      <scheme val="minor"/>
    </font>
    <font>
      <i/>
      <sz val="10"/>
      <color theme="0" tint="-0.499984740745262"/>
      <name val="Arial"/>
      <family val="2"/>
    </font>
    <font>
      <sz val="10"/>
      <color theme="3"/>
      <name val="Arial"/>
      <family val="2"/>
    </font>
    <font>
      <sz val="10"/>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
      <b/>
      <sz val="20"/>
      <color theme="1"/>
      <name val="Calibri"/>
      <family val="2"/>
      <scheme val="minor"/>
    </font>
    <font>
      <b/>
      <sz val="26"/>
      <color theme="1"/>
      <name val="Calibri"/>
      <family val="2"/>
      <scheme val="minor"/>
    </font>
    <font>
      <b/>
      <i/>
      <sz val="18"/>
      <color rgb="FFFF0000"/>
      <name val="Calibri"/>
      <family val="2"/>
      <scheme val="minor"/>
    </font>
    <font>
      <sz val="18"/>
      <color theme="1"/>
      <name val="Calibri"/>
      <family val="2"/>
      <scheme val="minor"/>
    </font>
    <font>
      <b/>
      <i/>
      <sz val="10"/>
      <color theme="1"/>
      <name val="Calibri"/>
      <family val="2"/>
      <scheme val="minor"/>
    </font>
    <font>
      <b/>
      <sz val="11"/>
      <color theme="0"/>
      <name val="Arial"/>
      <family val="2"/>
    </font>
    <font>
      <i/>
      <sz val="11"/>
      <color theme="1"/>
      <name val="Calibri"/>
      <family val="2"/>
      <scheme val="minor"/>
    </font>
    <font>
      <b/>
      <sz val="22"/>
      <color theme="1"/>
      <name val="Calibri"/>
      <family val="2"/>
      <scheme val="minor"/>
    </font>
    <font>
      <sz val="11"/>
      <name val="Times New Roman"/>
      <family val="1"/>
    </font>
    <font>
      <sz val="10"/>
      <name val="Times New Roman"/>
      <family val="1"/>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4" tint="0.399975585192419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s>
  <cellStyleXfs count="2">
    <xf numFmtId="0" fontId="0" fillId="0" borderId="0"/>
    <xf numFmtId="44" fontId="7" fillId="0" borderId="0" applyFont="0" applyFill="0" applyBorder="0" applyAlignment="0" applyProtection="0"/>
  </cellStyleXfs>
  <cellXfs count="87">
    <xf numFmtId="0" fontId="0" fillId="0" borderId="0" xfId="0"/>
    <xf numFmtId="0" fontId="0" fillId="0" borderId="0" xfId="0" applyAlignment="1">
      <alignment horizontal="center"/>
    </xf>
    <xf numFmtId="1" fontId="0" fillId="0" borderId="0" xfId="0" applyNumberFormat="1"/>
    <xf numFmtId="0" fontId="3" fillId="0" borderId="0" xfId="0" applyFont="1"/>
    <xf numFmtId="44" fontId="0" fillId="0" borderId="0" xfId="1" applyFont="1" applyFill="1"/>
    <xf numFmtId="44" fontId="0" fillId="0" borderId="0" xfId="1" applyFont="1" applyFill="1" applyAlignment="1">
      <alignment horizontal="center"/>
    </xf>
    <xf numFmtId="0" fontId="0" fillId="0" borderId="0" xfId="0" applyAlignment="1">
      <alignment vertical="center" wrapText="1"/>
    </xf>
    <xf numFmtId="0" fontId="9" fillId="0" borderId="1" xfId="0" applyFont="1" applyBorder="1" applyAlignment="1">
      <alignment horizontal="right" wrapText="1"/>
    </xf>
    <xf numFmtId="44" fontId="9" fillId="0" borderId="1" xfId="1" applyFont="1" applyBorder="1" applyAlignment="1">
      <alignment horizontal="right" wrapText="1"/>
    </xf>
    <xf numFmtId="0" fontId="4" fillId="0" borderId="0" xfId="0" applyFont="1" applyAlignment="1">
      <alignment horizontal="left"/>
    </xf>
    <xf numFmtId="0" fontId="8" fillId="0" borderId="10" xfId="0" applyFont="1" applyBorder="1" applyAlignment="1">
      <alignment horizontal="center" wrapText="1"/>
    </xf>
    <xf numFmtId="44" fontId="8" fillId="0" borderId="10" xfId="1" applyFont="1" applyBorder="1" applyAlignment="1">
      <alignment horizontal="center" wrapText="1"/>
    </xf>
    <xf numFmtId="44" fontId="8" fillId="0" borderId="11" xfId="1" applyFont="1" applyBorder="1" applyAlignment="1">
      <alignment horizontal="center" wrapText="1"/>
    </xf>
    <xf numFmtId="0" fontId="9" fillId="0" borderId="14" xfId="0" applyFont="1" applyBorder="1" applyAlignment="1">
      <alignment horizontal="right" wrapText="1"/>
    </xf>
    <xf numFmtId="44" fontId="9" fillId="0" borderId="14" xfId="1" applyFont="1" applyBorder="1" applyAlignment="1">
      <alignment horizontal="right" wrapText="1"/>
    </xf>
    <xf numFmtId="1" fontId="8" fillId="0" borderId="16" xfId="0" applyNumberFormat="1" applyFont="1" applyBorder="1" applyAlignment="1">
      <alignment horizontal="center" wrapText="1"/>
    </xf>
    <xf numFmtId="0" fontId="8" fillId="0" borderId="11" xfId="0" applyFont="1" applyBorder="1" applyAlignment="1">
      <alignment horizontal="center" wrapText="1"/>
    </xf>
    <xf numFmtId="44" fontId="8" fillId="0" borderId="26" xfId="1" applyFont="1" applyBorder="1" applyAlignment="1">
      <alignment horizontal="center" wrapText="1"/>
    </xf>
    <xf numFmtId="44" fontId="6" fillId="0" borderId="28" xfId="1" applyFont="1" applyBorder="1" applyAlignment="1">
      <alignment horizontal="center" wrapText="1"/>
    </xf>
    <xf numFmtId="0" fontId="8" fillId="0" borderId="16" xfId="0" applyFont="1" applyBorder="1" applyAlignment="1">
      <alignment horizontal="center" wrapText="1"/>
    </xf>
    <xf numFmtId="0" fontId="9" fillId="0" borderId="17" xfId="0" applyFont="1" applyBorder="1" applyAlignment="1">
      <alignment horizontal="right" wrapText="1"/>
    </xf>
    <xf numFmtId="44" fontId="6" fillId="0" borderId="18" xfId="1" applyFont="1" applyBorder="1" applyAlignment="1">
      <alignment wrapText="1"/>
    </xf>
    <xf numFmtId="0" fontId="9" fillId="0" borderId="19" xfId="0" applyFont="1" applyBorder="1" applyAlignment="1">
      <alignment horizontal="right" wrapText="1"/>
    </xf>
    <xf numFmtId="0" fontId="1" fillId="2" borderId="14" xfId="0" applyFont="1" applyFill="1" applyBorder="1" applyAlignment="1">
      <alignment horizontal="center" vertical="center" wrapText="1"/>
    </xf>
    <xf numFmtId="44" fontId="19" fillId="3" borderId="5" xfId="1" applyFont="1" applyFill="1" applyBorder="1" applyAlignment="1">
      <alignment horizontal="center" vertical="center" wrapText="1"/>
    </xf>
    <xf numFmtId="44" fontId="12" fillId="0" borderId="2" xfId="1" applyFont="1" applyFill="1" applyBorder="1" applyAlignment="1">
      <alignment vertical="center"/>
    </xf>
    <xf numFmtId="0" fontId="20" fillId="0" borderId="0" xfId="0" quotePrefix="1" applyFont="1"/>
    <xf numFmtId="44" fontId="6" fillId="0" borderId="29" xfId="1" applyFont="1" applyBorder="1" applyAlignment="1">
      <alignment wrapText="1"/>
    </xf>
    <xf numFmtId="44" fontId="6" fillId="0" borderId="30" xfId="1" applyFont="1" applyBorder="1" applyAlignment="1">
      <alignment horizontal="center" wrapText="1"/>
    </xf>
    <xf numFmtId="0" fontId="8" fillId="0" borderId="31" xfId="0" applyFont="1" applyBorder="1" applyAlignment="1">
      <alignment horizontal="left" wrapText="1"/>
    </xf>
    <xf numFmtId="0" fontId="6" fillId="0" borderId="32" xfId="0" applyFont="1" applyBorder="1" applyAlignment="1">
      <alignment vertical="center" wrapText="1"/>
    </xf>
    <xf numFmtId="1" fontId="22" fillId="0" borderId="17" xfId="0" applyNumberFormat="1" applyFont="1" applyBorder="1" applyAlignment="1">
      <alignment horizontal="center" vertical="center" wrapText="1"/>
    </xf>
    <xf numFmtId="0" fontId="23" fillId="0" borderId="18" xfId="0" applyFont="1" applyBorder="1" applyAlignment="1">
      <alignment horizontal="center" vertical="center" wrapText="1"/>
    </xf>
    <xf numFmtId="0" fontId="6" fillId="0" borderId="32" xfId="0" applyFont="1" applyBorder="1" applyAlignment="1">
      <alignment horizontal="left" vertical="center" wrapText="1"/>
    </xf>
    <xf numFmtId="1" fontId="22" fillId="0" borderId="22" xfId="0" applyNumberFormat="1" applyFont="1" applyBorder="1" applyAlignment="1">
      <alignment horizontal="center" vertical="center" wrapText="1"/>
    </xf>
    <xf numFmtId="0" fontId="24" fillId="0" borderId="34" xfId="0" applyFont="1" applyBorder="1" applyAlignment="1">
      <alignment horizontal="center" vertical="top" wrapText="1"/>
    </xf>
    <xf numFmtId="0" fontId="23" fillId="0" borderId="35" xfId="0" applyFont="1" applyBorder="1" applyAlignment="1">
      <alignment horizontal="center" vertical="center" wrapText="1"/>
    </xf>
    <xf numFmtId="0" fontId="23" fillId="0" borderId="29" xfId="0" applyFont="1" applyBorder="1" applyAlignment="1">
      <alignment horizontal="center" vertical="center" wrapText="1"/>
    </xf>
    <xf numFmtId="0" fontId="6" fillId="0" borderId="33" xfId="0" applyFont="1" applyBorder="1" applyAlignment="1">
      <alignment vertical="center" wrapText="1"/>
    </xf>
    <xf numFmtId="1" fontId="22" fillId="0" borderId="23" xfId="0" applyNumberFormat="1" applyFont="1" applyBorder="1" applyAlignment="1">
      <alignment horizontal="center" vertical="center" wrapText="1"/>
    </xf>
    <xf numFmtId="44" fontId="0" fillId="0" borderId="4" xfId="1" applyFont="1" applyFill="1" applyBorder="1"/>
    <xf numFmtId="0" fontId="6" fillId="0" borderId="36" xfId="0" applyFont="1" applyBorder="1" applyAlignment="1">
      <alignment vertical="center" wrapText="1"/>
    </xf>
    <xf numFmtId="1" fontId="22" fillId="0" borderId="40" xfId="0" applyNumberFormat="1" applyFont="1" applyBorder="1" applyAlignment="1">
      <alignment horizontal="center" vertical="center" wrapText="1"/>
    </xf>
    <xf numFmtId="0" fontId="23" fillId="0" borderId="38" xfId="0" applyFont="1" applyBorder="1" applyAlignment="1">
      <alignment horizontal="center" vertical="center" wrapText="1"/>
    </xf>
    <xf numFmtId="0" fontId="9" fillId="0" borderId="37" xfId="0" applyFont="1" applyBorder="1" applyAlignment="1">
      <alignment horizontal="right" wrapText="1"/>
    </xf>
    <xf numFmtId="0" fontId="9" fillId="0" borderId="39" xfId="0" applyFont="1" applyBorder="1" applyAlignment="1">
      <alignment horizontal="right" wrapText="1"/>
    </xf>
    <xf numFmtId="44" fontId="9" fillId="0" borderId="39" xfId="1" applyFont="1" applyBorder="1" applyAlignment="1">
      <alignment horizontal="right" wrapText="1"/>
    </xf>
    <xf numFmtId="44" fontId="0" fillId="0" borderId="0" xfId="1" applyFont="1" applyFill="1" applyBorder="1"/>
    <xf numFmtId="0" fontId="23" fillId="0" borderId="15" xfId="0" applyFont="1" applyBorder="1" applyAlignment="1">
      <alignment horizontal="center" vertical="center" wrapText="1"/>
    </xf>
    <xf numFmtId="44" fontId="6" fillId="0" borderId="15" xfId="1" applyFont="1" applyBorder="1" applyAlignment="1">
      <alignment wrapText="1"/>
    </xf>
    <xf numFmtId="0" fontId="11" fillId="0" borderId="0" xfId="0" applyFont="1" applyAlignment="1">
      <alignment horizontal="center" vertical="center"/>
    </xf>
    <xf numFmtId="0" fontId="15" fillId="0" borderId="3"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3" fillId="0" borderId="3" xfId="0" applyFont="1" applyBorder="1" applyAlignment="1">
      <alignment horizontal="center" vertical="center" wrapText="1"/>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4" fillId="5" borderId="3" xfId="0" applyFont="1" applyFill="1" applyBorder="1" applyAlignment="1">
      <alignment horizontal="center" vertical="center" wrapText="1"/>
    </xf>
    <xf numFmtId="0" fontId="0" fillId="5" borderId="4" xfId="0" applyFill="1" applyBorder="1" applyAlignment="1">
      <alignment horizontal="center" vertical="center"/>
    </xf>
    <xf numFmtId="0" fontId="0" fillId="5" borderId="5" xfId="0" applyFill="1" applyBorder="1" applyAlignment="1">
      <alignment horizontal="center" vertical="center"/>
    </xf>
    <xf numFmtId="0" fontId="18" fillId="2" borderId="3" xfId="0" applyFont="1" applyFill="1" applyBorder="1" applyAlignment="1">
      <alignment horizontal="left" vertical="center" wrapText="1"/>
    </xf>
    <xf numFmtId="0" fontId="10" fillId="2" borderId="4" xfId="0" applyFont="1" applyFill="1" applyBorder="1" applyAlignment="1">
      <alignment horizontal="left" vertical="center"/>
    </xf>
    <xf numFmtId="0" fontId="10" fillId="2" borderId="5" xfId="0" applyFont="1" applyFill="1" applyBorder="1" applyAlignment="1">
      <alignment horizontal="left" vertical="center"/>
    </xf>
    <xf numFmtId="0" fontId="19" fillId="4" borderId="3" xfId="0" applyFont="1" applyFill="1" applyBorder="1" applyAlignment="1">
      <alignment horizontal="center" vertical="center"/>
    </xf>
    <xf numFmtId="0" fontId="19" fillId="4" borderId="4" xfId="0" applyFont="1" applyFill="1" applyBorder="1" applyAlignment="1">
      <alignment horizontal="center" vertical="center"/>
    </xf>
    <xf numFmtId="0" fontId="19" fillId="4" borderId="5" xfId="0" applyFont="1" applyFill="1" applyBorder="1" applyAlignment="1">
      <alignment horizontal="center" vertical="center"/>
    </xf>
    <xf numFmtId="1" fontId="19" fillId="3" borderId="3" xfId="0" applyNumberFormat="1" applyFont="1" applyFill="1" applyBorder="1" applyAlignment="1">
      <alignment horizontal="center" vertical="center" wrapText="1"/>
    </xf>
    <xf numFmtId="1" fontId="19" fillId="3" borderId="5" xfId="0" applyNumberFormat="1" applyFont="1" applyFill="1" applyBorder="1" applyAlignment="1">
      <alignment horizontal="center" vertical="center" wrapText="1"/>
    </xf>
    <xf numFmtId="44" fontId="1" fillId="2" borderId="11" xfId="1" applyFont="1" applyFill="1" applyBorder="1" applyAlignment="1">
      <alignment horizontal="center" vertical="center" wrapText="1"/>
    </xf>
    <xf numFmtId="44" fontId="1" fillId="2" borderId="15" xfId="1" applyFont="1" applyFill="1" applyBorder="1" applyAlignment="1">
      <alignment horizontal="center" vertical="center" wrapText="1"/>
    </xf>
    <xf numFmtId="44" fontId="1" fillId="2" borderId="26" xfId="1" applyFont="1" applyFill="1" applyBorder="1" applyAlignment="1">
      <alignment horizontal="center" vertical="center" wrapText="1"/>
    </xf>
    <xf numFmtId="44" fontId="1" fillId="2" borderId="27" xfId="1" applyFont="1" applyFill="1" applyBorder="1" applyAlignment="1">
      <alignment horizontal="center" vertical="center" wrapText="1"/>
    </xf>
    <xf numFmtId="0" fontId="2" fillId="0" borderId="0" xfId="0" applyFont="1" applyAlignment="1">
      <alignment horizontal="center"/>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44" fontId="1" fillId="2" borderId="10" xfId="1" applyFont="1" applyFill="1" applyBorder="1" applyAlignment="1">
      <alignment horizontal="center" vertical="center" wrapText="1"/>
    </xf>
    <xf numFmtId="44" fontId="1" fillId="2" borderId="14" xfId="1"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400050</xdr:colOff>
      <xdr:row>0</xdr:row>
      <xdr:rowOff>171450</xdr:rowOff>
    </xdr:from>
    <xdr:to>
      <xdr:col>2</xdr:col>
      <xdr:colOff>923764</xdr:colOff>
      <xdr:row>0</xdr:row>
      <xdr:rowOff>1047750</xdr:rowOff>
    </xdr:to>
    <xdr:pic>
      <xdr:nvPicPr>
        <xdr:cNvPr id="2" name="Image 1" descr="CCI ROUEN METROPOLE">
          <a:extLst>
            <a:ext uri="{FF2B5EF4-FFF2-40B4-BE49-F238E27FC236}">
              <a16:creationId xmlns:a16="http://schemas.microsoft.com/office/drawing/2014/main" id="{92CE1205-31D8-0AB1-74EF-E42E0FD7CF8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66597"/>
        <a:stretch/>
      </xdr:blipFill>
      <xdr:spPr bwMode="auto">
        <a:xfrm>
          <a:off x="400050" y="171450"/>
          <a:ext cx="3000214" cy="8763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4D0F0-B80C-40C5-8C55-3CA0253B5928}">
  <dimension ref="B1:F5"/>
  <sheetViews>
    <sheetView showGridLines="0" zoomScaleNormal="100" zoomScaleSheetLayoutView="100" workbookViewId="0">
      <selection activeCell="M3" sqref="M3"/>
    </sheetView>
  </sheetViews>
  <sheetFormatPr baseColWidth="10" defaultRowHeight="15" x14ac:dyDescent="0.25"/>
  <cols>
    <col min="1" max="1" width="14.85546875" customWidth="1"/>
    <col min="2" max="2" width="22.28515625" customWidth="1"/>
    <col min="3" max="3" width="40.5703125" customWidth="1"/>
    <col min="4" max="4" width="37.85546875" customWidth="1"/>
    <col min="5" max="5" width="30.140625" customWidth="1"/>
    <col min="6" max="6" width="28.140625" customWidth="1"/>
    <col min="7" max="7" width="11.28515625" customWidth="1"/>
  </cols>
  <sheetData>
    <row r="1" spans="2:6" ht="103.5" customHeight="1" x14ac:dyDescent="0.25">
      <c r="C1" s="50" t="s">
        <v>16</v>
      </c>
      <c r="D1" s="50"/>
      <c r="E1" s="50"/>
      <c r="F1" s="50"/>
    </row>
    <row r="2" spans="2:6" ht="15.75" thickBot="1" x14ac:dyDescent="0.3"/>
    <row r="3" spans="2:6" ht="331.5" customHeight="1" thickBot="1" x14ac:dyDescent="0.3">
      <c r="B3" s="51" t="s">
        <v>156</v>
      </c>
      <c r="C3" s="52"/>
      <c r="D3" s="52"/>
      <c r="E3" s="52"/>
      <c r="F3" s="53"/>
    </row>
    <row r="4" spans="2:6" ht="15.75" thickBot="1" x14ac:dyDescent="0.3"/>
    <row r="5" spans="2:6" ht="255" customHeight="1" thickBot="1" x14ac:dyDescent="0.3">
      <c r="B5" s="54" t="s">
        <v>17</v>
      </c>
      <c r="C5" s="55"/>
      <c r="D5" s="55"/>
      <c r="E5" s="55"/>
      <c r="F5" s="56"/>
    </row>
  </sheetData>
  <mergeCells count="3">
    <mergeCell ref="C1:F1"/>
    <mergeCell ref="B3:F3"/>
    <mergeCell ref="B5:F5"/>
  </mergeCells>
  <pageMargins left="0.7" right="0.7" top="0.75" bottom="0.75" header="0.3" footer="0.3"/>
  <pageSetup paperSize="9"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M144"/>
  <sheetViews>
    <sheetView showGridLines="0" tabSelected="1" topLeftCell="A93" zoomScaleNormal="100" workbookViewId="0">
      <pane xSplit="1" topLeftCell="B1" activePane="topRight" state="frozen"/>
      <selection pane="topRight" activeCell="K143" sqref="K143"/>
    </sheetView>
  </sheetViews>
  <sheetFormatPr baseColWidth="10" defaultRowHeight="15" x14ac:dyDescent="0.25"/>
  <cols>
    <col min="1" max="1" width="4.85546875" customWidth="1"/>
    <col min="2" max="2" width="67.5703125" customWidth="1"/>
    <col min="3" max="3" width="18.140625" style="2" customWidth="1"/>
    <col min="4" max="4" width="17.5703125" customWidth="1"/>
    <col min="5" max="5" width="9.7109375" customWidth="1"/>
    <col min="6" max="6" width="12" customWidth="1"/>
    <col min="7" max="7" width="9.7109375" customWidth="1"/>
    <col min="8" max="8" width="26.42578125" customWidth="1"/>
    <col min="9" max="9" width="18.28515625" style="4" customWidth="1"/>
    <col min="10" max="10" width="16.7109375" style="4" customWidth="1"/>
    <col min="11" max="11" width="30.5703125" style="4" customWidth="1"/>
  </cols>
  <sheetData>
    <row r="1" spans="2:13" ht="15.75" thickBot="1" x14ac:dyDescent="0.3">
      <c r="I1" s="5"/>
    </row>
    <row r="2" spans="2:13" ht="53.25" customHeight="1" thickBot="1" x14ac:dyDescent="0.3">
      <c r="B2" s="57" t="s">
        <v>155</v>
      </c>
      <c r="C2" s="58"/>
      <c r="D2" s="58"/>
      <c r="E2" s="58"/>
      <c r="F2" s="58"/>
      <c r="G2" s="58"/>
      <c r="H2" s="58"/>
      <c r="I2" s="58"/>
      <c r="J2" s="58"/>
      <c r="K2" s="59"/>
    </row>
    <row r="3" spans="2:13" ht="15.75" thickBot="1" x14ac:dyDescent="0.3">
      <c r="I3" s="5"/>
    </row>
    <row r="4" spans="2:13" ht="105.75" customHeight="1" thickBot="1" x14ac:dyDescent="0.3">
      <c r="B4" s="60" t="s">
        <v>157</v>
      </c>
      <c r="C4" s="61"/>
      <c r="D4" s="61"/>
      <c r="E4" s="61"/>
      <c r="F4" s="61"/>
      <c r="G4" s="61"/>
      <c r="H4" s="61"/>
      <c r="I4" s="61"/>
      <c r="J4" s="61"/>
      <c r="K4" s="62"/>
    </row>
    <row r="5" spans="2:13" ht="15.75" thickBot="1" x14ac:dyDescent="0.3">
      <c r="B5" s="72"/>
      <c r="C5" s="72"/>
      <c r="D5" s="72"/>
      <c r="E5" s="72"/>
      <c r="F5" s="72"/>
      <c r="G5" s="72"/>
      <c r="H5" s="72"/>
      <c r="I5" s="72"/>
    </row>
    <row r="6" spans="2:13" ht="39" customHeight="1" thickBot="1" x14ac:dyDescent="0.3">
      <c r="B6" s="3"/>
      <c r="C6" s="66" t="s">
        <v>21</v>
      </c>
      <c r="D6" s="67"/>
      <c r="E6" s="63" t="s">
        <v>20</v>
      </c>
      <c r="F6" s="64"/>
      <c r="G6" s="64"/>
      <c r="H6" s="64"/>
      <c r="I6" s="64"/>
      <c r="J6" s="65"/>
      <c r="K6" s="24" t="s">
        <v>22</v>
      </c>
    </row>
    <row r="7" spans="2:13" ht="41.25" customHeight="1" x14ac:dyDescent="0.25">
      <c r="B7" s="73" t="s">
        <v>1</v>
      </c>
      <c r="C7" s="75" t="s">
        <v>6</v>
      </c>
      <c r="D7" s="76"/>
      <c r="E7" s="79" t="s">
        <v>0</v>
      </c>
      <c r="F7" s="81" t="s">
        <v>4</v>
      </c>
      <c r="G7" s="83" t="s">
        <v>9</v>
      </c>
      <c r="H7" s="84"/>
      <c r="I7" s="85" t="s">
        <v>13</v>
      </c>
      <c r="J7" s="68" t="s">
        <v>14</v>
      </c>
      <c r="K7" s="70" t="s">
        <v>15</v>
      </c>
    </row>
    <row r="8" spans="2:13" ht="15.75" thickBot="1" x14ac:dyDescent="0.3">
      <c r="B8" s="74"/>
      <c r="C8" s="77"/>
      <c r="D8" s="78"/>
      <c r="E8" s="80"/>
      <c r="F8" s="82"/>
      <c r="G8" s="23" t="s">
        <v>7</v>
      </c>
      <c r="H8" s="23" t="s">
        <v>8</v>
      </c>
      <c r="I8" s="86"/>
      <c r="J8" s="69"/>
      <c r="K8" s="71"/>
    </row>
    <row r="9" spans="2:13" s="1" customFormat="1" x14ac:dyDescent="0.25">
      <c r="B9" s="29" t="s">
        <v>10</v>
      </c>
      <c r="C9" s="15">
        <v>150</v>
      </c>
      <c r="D9" s="16" t="s">
        <v>3</v>
      </c>
      <c r="E9" s="19" t="s">
        <v>11</v>
      </c>
      <c r="F9" s="10" t="s">
        <v>12</v>
      </c>
      <c r="G9" s="10">
        <v>10</v>
      </c>
      <c r="H9" s="10" t="s">
        <v>3</v>
      </c>
      <c r="I9" s="11">
        <v>5</v>
      </c>
      <c r="J9" s="12">
        <f>I9/G9</f>
        <v>0.5</v>
      </c>
      <c r="K9" s="17">
        <f>C9*J9</f>
        <v>75</v>
      </c>
    </row>
    <row r="10" spans="2:13" x14ac:dyDescent="0.25">
      <c r="B10" s="30" t="s">
        <v>64</v>
      </c>
      <c r="C10" s="34">
        <v>300</v>
      </c>
      <c r="D10" s="32" t="s">
        <v>2</v>
      </c>
      <c r="E10" s="20"/>
      <c r="F10" s="7"/>
      <c r="G10" s="7"/>
      <c r="H10" s="7"/>
      <c r="I10" s="8"/>
      <c r="J10" s="21" t="str">
        <f>IF(G10&lt;&gt;0,I10/G10,"")</f>
        <v/>
      </c>
      <c r="K10" s="18" t="str">
        <f>IF(J10=""," ",J10*C10)</f>
        <v xml:space="preserve"> </v>
      </c>
      <c r="M10" s="6"/>
    </row>
    <row r="11" spans="2:13" s="6" customFormat="1" ht="15.95" customHeight="1" x14ac:dyDescent="0.2">
      <c r="B11" s="30" t="s">
        <v>25</v>
      </c>
      <c r="C11" s="31">
        <v>10</v>
      </c>
      <c r="D11" s="32" t="s">
        <v>2</v>
      </c>
      <c r="E11" s="20"/>
      <c r="F11" s="7"/>
      <c r="G11" s="7"/>
      <c r="H11" s="7"/>
      <c r="I11" s="8"/>
      <c r="J11" s="21" t="str">
        <f t="shared" ref="J11:J16" si="0">IF(G11&lt;&gt;0,I11/G11,"")</f>
        <v/>
      </c>
      <c r="K11" s="18" t="str">
        <f t="shared" ref="K11" si="1">IF(J11=""," ",J11*C11)</f>
        <v xml:space="preserve"> </v>
      </c>
    </row>
    <row r="12" spans="2:13" s="6" customFormat="1" x14ac:dyDescent="0.2">
      <c r="B12" s="30" t="s">
        <v>26</v>
      </c>
      <c r="C12" s="31">
        <v>10</v>
      </c>
      <c r="D12" s="32" t="s">
        <v>2</v>
      </c>
      <c r="E12" s="20"/>
      <c r="F12" s="7"/>
      <c r="G12" s="7"/>
      <c r="H12" s="7"/>
      <c r="I12" s="8"/>
      <c r="J12" s="21" t="str">
        <f t="shared" si="0"/>
        <v/>
      </c>
      <c r="K12" s="18" t="str">
        <f>IF(J12=""," ",J12*C12)</f>
        <v xml:space="preserve"> </v>
      </c>
    </row>
    <row r="13" spans="2:13" s="6" customFormat="1" x14ac:dyDescent="0.2">
      <c r="B13" s="30" t="s">
        <v>27</v>
      </c>
      <c r="C13" s="31">
        <v>40</v>
      </c>
      <c r="D13" s="32" t="s">
        <v>2</v>
      </c>
      <c r="E13" s="20"/>
      <c r="F13" s="7"/>
      <c r="G13" s="7"/>
      <c r="H13" s="7"/>
      <c r="I13" s="8"/>
      <c r="J13" s="21" t="str">
        <f t="shared" si="0"/>
        <v/>
      </c>
      <c r="K13" s="18" t="str">
        <f>IF(J13=""," ",J13*C13)</f>
        <v xml:space="preserve"> </v>
      </c>
    </row>
    <row r="14" spans="2:13" s="6" customFormat="1" ht="15.95" customHeight="1" x14ac:dyDescent="0.2">
      <c r="B14" s="30" t="s">
        <v>28</v>
      </c>
      <c r="C14" s="31">
        <v>5</v>
      </c>
      <c r="D14" s="32" t="s">
        <v>2</v>
      </c>
      <c r="E14" s="20"/>
      <c r="F14" s="7"/>
      <c r="G14" s="7"/>
      <c r="H14" s="7"/>
      <c r="I14" s="8"/>
      <c r="J14" s="21" t="str">
        <f t="shared" si="0"/>
        <v/>
      </c>
      <c r="K14" s="18" t="str">
        <f>IF(J14=""," ",J14*C14)</f>
        <v xml:space="preserve"> </v>
      </c>
    </row>
    <row r="15" spans="2:13" s="6" customFormat="1" ht="15.95" customHeight="1" x14ac:dyDescent="0.2">
      <c r="B15" s="30" t="s">
        <v>29</v>
      </c>
      <c r="C15" s="31">
        <v>5</v>
      </c>
      <c r="D15" s="32" t="s">
        <v>2</v>
      </c>
      <c r="E15" s="20"/>
      <c r="F15" s="7"/>
      <c r="G15" s="7"/>
      <c r="H15" s="7"/>
      <c r="I15" s="8"/>
      <c r="J15" s="21" t="str">
        <f>IF(G15&lt;&gt;0,I15/G15,"")</f>
        <v/>
      </c>
      <c r="K15" s="18" t="str">
        <f>IF(J15=""," ",J15*C15)</f>
        <v xml:space="preserve"> </v>
      </c>
    </row>
    <row r="16" spans="2:13" s="6" customFormat="1" x14ac:dyDescent="0.2">
      <c r="B16" s="30" t="s">
        <v>30</v>
      </c>
      <c r="C16" s="31">
        <v>120</v>
      </c>
      <c r="D16" s="32" t="s">
        <v>23</v>
      </c>
      <c r="E16" s="20"/>
      <c r="F16" s="7"/>
      <c r="G16" s="7"/>
      <c r="H16" s="7"/>
      <c r="I16" s="8"/>
      <c r="J16" s="21" t="str">
        <f t="shared" si="0"/>
        <v/>
      </c>
      <c r="K16" s="18" t="str">
        <f t="shared" ref="K16:K38" si="2">IF(J16=""," ",J16*C16)</f>
        <v xml:space="preserve"> </v>
      </c>
    </row>
    <row r="17" spans="2:13" x14ac:dyDescent="0.25">
      <c r="B17" s="30" t="s">
        <v>36</v>
      </c>
      <c r="C17" s="34">
        <v>80</v>
      </c>
      <c r="D17" s="32" t="s">
        <v>2</v>
      </c>
      <c r="E17" s="20"/>
      <c r="F17" s="7"/>
      <c r="G17" s="7"/>
      <c r="H17" s="7"/>
      <c r="I17" s="8"/>
      <c r="J17" s="21" t="str">
        <f>IF(G17&lt;&gt;0,I17/G17,"")</f>
        <v/>
      </c>
      <c r="K17" s="18" t="str">
        <f>IF(J17=""," ",J17*C17)</f>
        <v xml:space="preserve"> </v>
      </c>
      <c r="M17" s="6"/>
    </row>
    <row r="18" spans="2:13" s="6" customFormat="1" ht="15.95" customHeight="1" x14ac:dyDescent="0.2">
      <c r="B18" s="33" t="s">
        <v>31</v>
      </c>
      <c r="C18" s="31">
        <v>350</v>
      </c>
      <c r="D18" s="32" t="s">
        <v>2</v>
      </c>
      <c r="E18" s="20"/>
      <c r="F18" s="7"/>
      <c r="G18" s="7"/>
      <c r="H18" s="7"/>
      <c r="I18" s="8"/>
      <c r="J18" s="21" t="str">
        <f t="shared" ref="J18:J141" si="3">IF(G18&lt;&gt;0,I18/G18,"")</f>
        <v/>
      </c>
      <c r="K18" s="18" t="str">
        <f t="shared" si="2"/>
        <v xml:space="preserve"> </v>
      </c>
    </row>
    <row r="19" spans="2:13" x14ac:dyDescent="0.25">
      <c r="B19" s="30" t="s">
        <v>37</v>
      </c>
      <c r="C19" s="34">
        <v>150</v>
      </c>
      <c r="D19" s="37" t="s">
        <v>2</v>
      </c>
      <c r="E19" s="20"/>
      <c r="F19" s="7"/>
      <c r="G19" s="7"/>
      <c r="H19" s="7"/>
      <c r="I19" s="8"/>
      <c r="J19" s="21" t="str">
        <f>IF(G19&lt;&gt;0,I19/G19,"")</f>
        <v/>
      </c>
      <c r="K19" s="18" t="str">
        <f>IF(J19=""," ",J19*C19)</f>
        <v xml:space="preserve"> </v>
      </c>
      <c r="M19" s="6"/>
    </row>
    <row r="20" spans="2:13" s="6" customFormat="1" ht="15.95" customHeight="1" x14ac:dyDescent="0.2">
      <c r="B20" s="30" t="s">
        <v>32</v>
      </c>
      <c r="C20" s="34">
        <v>150</v>
      </c>
      <c r="D20" s="32" t="s">
        <v>2</v>
      </c>
      <c r="E20" s="20"/>
      <c r="F20" s="7"/>
      <c r="G20" s="7"/>
      <c r="H20" s="7"/>
      <c r="I20" s="8"/>
      <c r="J20" s="21" t="str">
        <f t="shared" si="3"/>
        <v/>
      </c>
      <c r="K20" s="18" t="str">
        <f t="shared" si="2"/>
        <v xml:space="preserve"> </v>
      </c>
    </row>
    <row r="21" spans="2:13" s="6" customFormat="1" ht="15.95" customHeight="1" x14ac:dyDescent="0.2">
      <c r="B21" s="30" t="s">
        <v>33</v>
      </c>
      <c r="C21" s="34">
        <v>150</v>
      </c>
      <c r="D21" s="32" t="s">
        <v>2</v>
      </c>
      <c r="E21" s="20"/>
      <c r="F21" s="7"/>
      <c r="G21" s="7"/>
      <c r="H21" s="7"/>
      <c r="I21" s="8"/>
      <c r="J21" s="21" t="str">
        <f t="shared" si="3"/>
        <v/>
      </c>
      <c r="K21" s="18" t="str">
        <f t="shared" si="2"/>
        <v xml:space="preserve"> </v>
      </c>
    </row>
    <row r="22" spans="2:13" s="6" customFormat="1" ht="15.95" customHeight="1" x14ac:dyDescent="0.2">
      <c r="B22" s="33" t="s">
        <v>55</v>
      </c>
      <c r="C22" s="34">
        <v>250</v>
      </c>
      <c r="D22" s="32" t="s">
        <v>2</v>
      </c>
      <c r="E22" s="20"/>
      <c r="F22" s="7"/>
      <c r="G22" s="7"/>
      <c r="H22" s="7"/>
      <c r="I22" s="8"/>
      <c r="J22" s="21" t="str">
        <f t="shared" si="3"/>
        <v/>
      </c>
      <c r="K22" s="18" t="str">
        <f t="shared" si="2"/>
        <v xml:space="preserve"> </v>
      </c>
    </row>
    <row r="23" spans="2:13" s="6" customFormat="1" ht="15.95" customHeight="1" x14ac:dyDescent="0.2">
      <c r="B23" s="33" t="s">
        <v>54</v>
      </c>
      <c r="C23" s="34">
        <v>250</v>
      </c>
      <c r="D23" s="32" t="s">
        <v>2</v>
      </c>
      <c r="E23" s="20"/>
      <c r="F23" s="7"/>
      <c r="G23" s="7"/>
      <c r="H23" s="7"/>
      <c r="I23" s="8"/>
      <c r="J23" s="21" t="str">
        <f t="shared" si="3"/>
        <v/>
      </c>
      <c r="K23" s="18" t="str">
        <f t="shared" si="2"/>
        <v xml:space="preserve"> </v>
      </c>
    </row>
    <row r="24" spans="2:13" s="6" customFormat="1" ht="15.95" customHeight="1" x14ac:dyDescent="0.2">
      <c r="B24" s="30" t="s">
        <v>53</v>
      </c>
      <c r="C24" s="34">
        <v>250</v>
      </c>
      <c r="D24" s="32" t="s">
        <v>2</v>
      </c>
      <c r="E24" s="20"/>
      <c r="F24" s="7"/>
      <c r="G24" s="7"/>
      <c r="H24" s="7"/>
      <c r="I24" s="8"/>
      <c r="J24" s="21" t="str">
        <f t="shared" si="3"/>
        <v/>
      </c>
      <c r="K24" s="18" t="str">
        <f t="shared" si="2"/>
        <v xml:space="preserve"> </v>
      </c>
    </row>
    <row r="25" spans="2:13" x14ac:dyDescent="0.25">
      <c r="B25" s="30" t="s">
        <v>52</v>
      </c>
      <c r="C25" s="34">
        <v>250</v>
      </c>
      <c r="D25" s="32" t="s">
        <v>2</v>
      </c>
      <c r="E25" s="20"/>
      <c r="F25" s="7"/>
      <c r="G25" s="7"/>
      <c r="H25" s="7"/>
      <c r="I25" s="8"/>
      <c r="J25" s="21" t="str">
        <f t="shared" si="3"/>
        <v/>
      </c>
      <c r="K25" s="18" t="str">
        <f t="shared" si="2"/>
        <v xml:space="preserve"> </v>
      </c>
      <c r="M25" s="6"/>
    </row>
    <row r="26" spans="2:13" x14ac:dyDescent="0.25">
      <c r="B26" s="30" t="s">
        <v>51</v>
      </c>
      <c r="C26" s="34">
        <v>150</v>
      </c>
      <c r="D26" s="32" t="s">
        <v>2</v>
      </c>
      <c r="E26" s="20"/>
      <c r="F26" s="7"/>
      <c r="G26" s="7"/>
      <c r="H26" s="7"/>
      <c r="I26" s="8"/>
      <c r="J26" s="21" t="str">
        <f t="shared" si="3"/>
        <v/>
      </c>
      <c r="K26" s="18" t="str">
        <f t="shared" si="2"/>
        <v xml:space="preserve"> </v>
      </c>
      <c r="M26" s="6"/>
    </row>
    <row r="27" spans="2:13" x14ac:dyDescent="0.25">
      <c r="B27" s="30" t="s">
        <v>50</v>
      </c>
      <c r="C27" s="34">
        <v>300</v>
      </c>
      <c r="D27" s="32" t="s">
        <v>23</v>
      </c>
      <c r="E27" s="20"/>
      <c r="F27" s="7"/>
      <c r="G27" s="7"/>
      <c r="H27" s="7"/>
      <c r="I27" s="8"/>
      <c r="J27" s="21" t="str">
        <f t="shared" si="3"/>
        <v/>
      </c>
      <c r="K27" s="18" t="str">
        <f t="shared" si="2"/>
        <v xml:space="preserve"> </v>
      </c>
      <c r="M27" s="6"/>
    </row>
    <row r="28" spans="2:13" x14ac:dyDescent="0.25">
      <c r="B28" s="30" t="s">
        <v>49</v>
      </c>
      <c r="C28" s="34">
        <v>160</v>
      </c>
      <c r="D28" s="32" t="s">
        <v>2</v>
      </c>
      <c r="E28" s="20"/>
      <c r="F28" s="7"/>
      <c r="G28" s="7"/>
      <c r="H28" s="7"/>
      <c r="I28" s="8"/>
      <c r="J28" s="21" t="str">
        <f t="shared" si="3"/>
        <v/>
      </c>
      <c r="K28" s="18" t="str">
        <f t="shared" si="2"/>
        <v xml:space="preserve"> </v>
      </c>
      <c r="M28" s="6"/>
    </row>
    <row r="29" spans="2:13" x14ac:dyDescent="0.25">
      <c r="B29" s="30" t="s">
        <v>48</v>
      </c>
      <c r="C29" s="34">
        <v>160</v>
      </c>
      <c r="D29" s="32" t="s">
        <v>2</v>
      </c>
      <c r="E29" s="20"/>
      <c r="F29" s="7"/>
      <c r="G29" s="7"/>
      <c r="H29" s="7"/>
      <c r="I29" s="8"/>
      <c r="J29" s="21" t="str">
        <f t="shared" si="3"/>
        <v/>
      </c>
      <c r="K29" s="18" t="str">
        <f t="shared" si="2"/>
        <v xml:space="preserve"> </v>
      </c>
      <c r="M29" s="6"/>
    </row>
    <row r="30" spans="2:13" x14ac:dyDescent="0.25">
      <c r="B30" s="33" t="s">
        <v>47</v>
      </c>
      <c r="C30" s="34">
        <v>15</v>
      </c>
      <c r="D30" s="32" t="s">
        <v>2</v>
      </c>
      <c r="E30" s="20"/>
      <c r="F30" s="7"/>
      <c r="G30" s="7"/>
      <c r="H30" s="7"/>
      <c r="I30" s="8"/>
      <c r="J30" s="21" t="str">
        <f t="shared" si="3"/>
        <v/>
      </c>
      <c r="K30" s="18" t="str">
        <f t="shared" si="2"/>
        <v xml:space="preserve"> </v>
      </c>
      <c r="M30" s="6"/>
    </row>
    <row r="31" spans="2:13" x14ac:dyDescent="0.25">
      <c r="B31" s="30" t="s">
        <v>34</v>
      </c>
      <c r="C31" s="34">
        <v>80</v>
      </c>
      <c r="D31" s="32" t="s">
        <v>2</v>
      </c>
      <c r="E31" s="20"/>
      <c r="F31" s="7"/>
      <c r="G31" s="7"/>
      <c r="H31" s="7"/>
      <c r="I31" s="8"/>
      <c r="J31" s="27" t="str">
        <f t="shared" ref="J31" si="4">IF(G31&lt;&gt;0,I31/G31,"")</f>
        <v/>
      </c>
      <c r="K31" s="28" t="str">
        <f>IF(J31=""," ",J31*C31)</f>
        <v xml:space="preserve"> </v>
      </c>
      <c r="M31" s="6"/>
    </row>
    <row r="32" spans="2:13" x14ac:dyDescent="0.25">
      <c r="B32" s="41" t="s">
        <v>45</v>
      </c>
      <c r="C32" s="42">
        <v>300</v>
      </c>
      <c r="D32" s="43" t="s">
        <v>2</v>
      </c>
      <c r="E32" s="44"/>
      <c r="F32" s="45"/>
      <c r="G32" s="45"/>
      <c r="H32" s="45"/>
      <c r="I32" s="46"/>
      <c r="J32" s="21" t="str">
        <f t="shared" si="3"/>
        <v/>
      </c>
      <c r="K32" s="18" t="str">
        <f t="shared" si="2"/>
        <v xml:space="preserve"> </v>
      </c>
      <c r="M32" s="6"/>
    </row>
    <row r="33" spans="2:13" x14ac:dyDescent="0.25">
      <c r="B33" s="30" t="s">
        <v>46</v>
      </c>
      <c r="C33" s="34">
        <v>300</v>
      </c>
      <c r="D33" s="32" t="s">
        <v>2</v>
      </c>
      <c r="E33" s="20"/>
      <c r="F33" s="7"/>
      <c r="G33" s="7"/>
      <c r="H33" s="7"/>
      <c r="I33" s="8"/>
      <c r="J33" s="21" t="str">
        <f t="shared" si="3"/>
        <v/>
      </c>
      <c r="K33" s="18" t="str">
        <f t="shared" si="2"/>
        <v xml:space="preserve"> </v>
      </c>
      <c r="M33" s="6"/>
    </row>
    <row r="34" spans="2:13" x14ac:dyDescent="0.25">
      <c r="B34" s="33" t="s">
        <v>44</v>
      </c>
      <c r="C34" s="34">
        <v>4</v>
      </c>
      <c r="D34" s="32" t="s">
        <v>2</v>
      </c>
      <c r="E34" s="20"/>
      <c r="F34" s="7"/>
      <c r="G34" s="7"/>
      <c r="H34" s="7"/>
      <c r="I34" s="8"/>
      <c r="J34" s="21" t="str">
        <f t="shared" si="3"/>
        <v/>
      </c>
      <c r="K34" s="18" t="str">
        <f t="shared" si="2"/>
        <v xml:space="preserve"> </v>
      </c>
      <c r="M34" s="6"/>
    </row>
    <row r="35" spans="2:13" x14ac:dyDescent="0.25">
      <c r="B35" s="33" t="s">
        <v>43</v>
      </c>
      <c r="C35" s="34">
        <v>2</v>
      </c>
      <c r="D35" s="32" t="s">
        <v>2</v>
      </c>
      <c r="E35" s="20"/>
      <c r="F35" s="7"/>
      <c r="G35" s="7"/>
      <c r="H35" s="7"/>
      <c r="I35" s="8"/>
      <c r="J35" s="21" t="str">
        <f t="shared" si="3"/>
        <v/>
      </c>
      <c r="K35" s="18" t="str">
        <f t="shared" si="2"/>
        <v xml:space="preserve"> </v>
      </c>
      <c r="M35" s="6"/>
    </row>
    <row r="36" spans="2:13" x14ac:dyDescent="0.25">
      <c r="B36" s="30" t="s">
        <v>56</v>
      </c>
      <c r="C36" s="34">
        <v>250</v>
      </c>
      <c r="D36" s="32" t="s">
        <v>23</v>
      </c>
      <c r="E36" s="20"/>
      <c r="F36" s="7"/>
      <c r="G36" s="7"/>
      <c r="H36" s="7"/>
      <c r="I36" s="8"/>
      <c r="J36" s="21" t="str">
        <f t="shared" si="3"/>
        <v/>
      </c>
      <c r="K36" s="18" t="str">
        <f t="shared" si="2"/>
        <v xml:space="preserve"> </v>
      </c>
      <c r="M36" s="6"/>
    </row>
    <row r="37" spans="2:13" x14ac:dyDescent="0.25">
      <c r="B37" s="30" t="s">
        <v>57</v>
      </c>
      <c r="C37" s="34">
        <v>560</v>
      </c>
      <c r="D37" s="32" t="s">
        <v>23</v>
      </c>
      <c r="E37" s="20"/>
      <c r="F37" s="7"/>
      <c r="G37" s="7"/>
      <c r="H37" s="7"/>
      <c r="I37" s="8"/>
      <c r="J37" s="21" t="str">
        <f t="shared" si="3"/>
        <v/>
      </c>
      <c r="K37" s="18" t="str">
        <f t="shared" si="2"/>
        <v xml:space="preserve"> </v>
      </c>
      <c r="M37" s="6"/>
    </row>
    <row r="38" spans="2:13" x14ac:dyDescent="0.25">
      <c r="B38" s="33" t="s">
        <v>58</v>
      </c>
      <c r="C38" s="34">
        <v>50</v>
      </c>
      <c r="D38" s="32" t="s">
        <v>2</v>
      </c>
      <c r="E38" s="20"/>
      <c r="F38" s="7"/>
      <c r="G38" s="7"/>
      <c r="H38" s="7"/>
      <c r="I38" s="8"/>
      <c r="J38" s="21" t="str">
        <f t="shared" si="3"/>
        <v/>
      </c>
      <c r="K38" s="18" t="str">
        <f t="shared" si="2"/>
        <v xml:space="preserve"> </v>
      </c>
      <c r="M38" s="6"/>
    </row>
    <row r="39" spans="2:13" x14ac:dyDescent="0.25">
      <c r="B39" s="30" t="s">
        <v>38</v>
      </c>
      <c r="C39" s="34">
        <v>100</v>
      </c>
      <c r="D39" s="37" t="s">
        <v>2</v>
      </c>
      <c r="E39" s="20"/>
      <c r="F39" s="7"/>
      <c r="G39" s="7"/>
      <c r="H39" s="7"/>
      <c r="I39" s="8"/>
      <c r="J39" s="21" t="str">
        <f>IF(G39&lt;&gt;0,I39/G39,"")</f>
        <v/>
      </c>
      <c r="K39" s="18" t="str">
        <f>IF(J39=""," ",J39*C39)</f>
        <v xml:space="preserve"> </v>
      </c>
      <c r="M39" s="6"/>
    </row>
    <row r="40" spans="2:13" x14ac:dyDescent="0.25">
      <c r="B40" s="33" t="s">
        <v>59</v>
      </c>
      <c r="C40" s="34">
        <v>50</v>
      </c>
      <c r="D40" s="32" t="s">
        <v>2</v>
      </c>
      <c r="E40" s="20"/>
      <c r="F40" s="7"/>
      <c r="G40" s="7"/>
      <c r="H40" s="7"/>
      <c r="I40" s="8"/>
      <c r="J40" s="21" t="str">
        <f t="shared" si="3"/>
        <v/>
      </c>
      <c r="K40" s="18" t="str">
        <f>IF(J40=""," ",J40*C40)</f>
        <v xml:space="preserve"> </v>
      </c>
      <c r="M40" s="6"/>
    </row>
    <row r="41" spans="2:13" x14ac:dyDescent="0.25">
      <c r="B41" s="30" t="s">
        <v>18</v>
      </c>
      <c r="C41" s="34">
        <v>80</v>
      </c>
      <c r="D41" s="32" t="s">
        <v>2</v>
      </c>
      <c r="E41" s="20"/>
      <c r="F41" s="7"/>
      <c r="G41" s="7"/>
      <c r="H41" s="7"/>
      <c r="I41" s="8"/>
      <c r="J41" s="21" t="str">
        <f>IF(G41&lt;&gt;0,I41/G41,"")</f>
        <v/>
      </c>
      <c r="K41" s="18" t="str">
        <f>IF(J41=""," ",J41*C41)</f>
        <v xml:space="preserve"> </v>
      </c>
      <c r="M41" s="6"/>
    </row>
    <row r="42" spans="2:13" x14ac:dyDescent="0.25">
      <c r="B42" s="30" t="s">
        <v>42</v>
      </c>
      <c r="C42" s="34">
        <v>200</v>
      </c>
      <c r="D42" s="36" t="s">
        <v>2</v>
      </c>
      <c r="E42" s="20"/>
      <c r="F42" s="7"/>
      <c r="G42" s="7"/>
      <c r="H42" s="7"/>
      <c r="I42" s="8"/>
      <c r="J42" s="21" t="str">
        <f>IF(G42&lt;&gt;0,I42/G42,"")</f>
        <v/>
      </c>
      <c r="K42" s="18" t="str">
        <f>IF(J42=""," ",J42*C42)</f>
        <v xml:space="preserve"> </v>
      </c>
      <c r="M42" s="6"/>
    </row>
    <row r="43" spans="2:13" x14ac:dyDescent="0.25">
      <c r="B43" s="30" t="s">
        <v>60</v>
      </c>
      <c r="C43" s="34">
        <v>500</v>
      </c>
      <c r="D43" s="32" t="s">
        <v>2</v>
      </c>
      <c r="E43" s="20"/>
      <c r="F43" s="7"/>
      <c r="G43" s="7"/>
      <c r="H43" s="7"/>
      <c r="I43" s="8"/>
      <c r="J43" s="21" t="str">
        <f t="shared" si="3"/>
        <v/>
      </c>
      <c r="K43" s="18" t="str">
        <f t="shared" ref="K43:K109" si="5">IF(J43=""," ",J43*C43)</f>
        <v xml:space="preserve"> </v>
      </c>
      <c r="M43" s="6"/>
    </row>
    <row r="44" spans="2:13" x14ac:dyDescent="0.25">
      <c r="B44" s="30" t="s">
        <v>61</v>
      </c>
      <c r="C44" s="34">
        <v>500</v>
      </c>
      <c r="D44" s="32" t="s">
        <v>2</v>
      </c>
      <c r="E44" s="20"/>
      <c r="F44" s="7"/>
      <c r="G44" s="7"/>
      <c r="H44" s="7"/>
      <c r="I44" s="8"/>
      <c r="J44" s="21" t="str">
        <f t="shared" si="3"/>
        <v/>
      </c>
      <c r="K44" s="18" t="str">
        <f t="shared" si="5"/>
        <v xml:space="preserve"> </v>
      </c>
      <c r="M44" s="6"/>
    </row>
    <row r="45" spans="2:13" x14ac:dyDescent="0.25">
      <c r="B45" s="33" t="s">
        <v>62</v>
      </c>
      <c r="C45" s="34">
        <v>150</v>
      </c>
      <c r="D45" s="32" t="s">
        <v>2</v>
      </c>
      <c r="E45" s="20"/>
      <c r="F45" s="7"/>
      <c r="G45" s="7"/>
      <c r="H45" s="7"/>
      <c r="I45" s="8"/>
      <c r="J45" s="21" t="str">
        <f t="shared" si="3"/>
        <v/>
      </c>
      <c r="K45" s="18" t="str">
        <f t="shared" si="5"/>
        <v xml:space="preserve"> </v>
      </c>
      <c r="M45" s="6"/>
    </row>
    <row r="46" spans="2:13" x14ac:dyDescent="0.25">
      <c r="B46" s="33" t="s">
        <v>63</v>
      </c>
      <c r="C46" s="34">
        <v>150</v>
      </c>
      <c r="D46" s="32" t="s">
        <v>2</v>
      </c>
      <c r="E46" s="20"/>
      <c r="F46" s="7"/>
      <c r="G46" s="7"/>
      <c r="H46" s="7"/>
      <c r="I46" s="8"/>
      <c r="J46" s="21" t="str">
        <f t="shared" si="3"/>
        <v/>
      </c>
      <c r="K46" s="18" t="str">
        <f t="shared" si="5"/>
        <v xml:space="preserve"> </v>
      </c>
      <c r="M46" s="6"/>
    </row>
    <row r="47" spans="2:13" x14ac:dyDescent="0.25">
      <c r="B47" s="30" t="s">
        <v>143</v>
      </c>
      <c r="C47" s="35">
        <v>5</v>
      </c>
      <c r="D47" s="32" t="s">
        <v>2</v>
      </c>
      <c r="E47" s="20"/>
      <c r="F47" s="7"/>
      <c r="G47" s="7"/>
      <c r="H47" s="7"/>
      <c r="I47" s="8"/>
      <c r="J47" s="21" t="str">
        <f t="shared" si="3"/>
        <v/>
      </c>
      <c r="K47" s="18" t="str">
        <f t="shared" si="5"/>
        <v xml:space="preserve"> </v>
      </c>
      <c r="M47" s="6"/>
    </row>
    <row r="48" spans="2:13" x14ac:dyDescent="0.25">
      <c r="B48" s="30" t="s">
        <v>144</v>
      </c>
      <c r="C48" s="34">
        <v>5</v>
      </c>
      <c r="D48" s="32" t="s">
        <v>2</v>
      </c>
      <c r="E48" s="20"/>
      <c r="F48" s="7"/>
      <c r="G48" s="7"/>
      <c r="H48" s="7"/>
      <c r="I48" s="8"/>
      <c r="J48" s="21" t="str">
        <f t="shared" si="3"/>
        <v/>
      </c>
      <c r="K48" s="18" t="str">
        <f t="shared" si="5"/>
        <v xml:space="preserve"> </v>
      </c>
      <c r="M48" s="6"/>
    </row>
    <row r="49" spans="2:13" x14ac:dyDescent="0.25">
      <c r="B49" s="33" t="s">
        <v>145</v>
      </c>
      <c r="C49" s="34">
        <v>230</v>
      </c>
      <c r="D49" s="32" t="s">
        <v>2</v>
      </c>
      <c r="E49" s="20"/>
      <c r="F49" s="7"/>
      <c r="G49" s="7"/>
      <c r="H49" s="7"/>
      <c r="I49" s="8"/>
      <c r="J49" s="21" t="str">
        <f t="shared" si="3"/>
        <v/>
      </c>
      <c r="K49" s="18" t="str">
        <f t="shared" si="5"/>
        <v xml:space="preserve"> </v>
      </c>
      <c r="M49" s="6"/>
    </row>
    <row r="50" spans="2:13" x14ac:dyDescent="0.25">
      <c r="B50" s="33" t="s">
        <v>146</v>
      </c>
      <c r="C50" s="34">
        <v>230</v>
      </c>
      <c r="D50" s="32" t="s">
        <v>2</v>
      </c>
      <c r="E50" s="20"/>
      <c r="F50" s="7"/>
      <c r="G50" s="7"/>
      <c r="H50" s="7"/>
      <c r="I50" s="8"/>
      <c r="J50" s="21" t="str">
        <f t="shared" si="3"/>
        <v/>
      </c>
      <c r="K50" s="18" t="str">
        <f t="shared" si="5"/>
        <v xml:space="preserve"> </v>
      </c>
      <c r="M50" s="6"/>
    </row>
    <row r="51" spans="2:13" x14ac:dyDescent="0.25">
      <c r="B51" s="33" t="s">
        <v>147</v>
      </c>
      <c r="C51" s="34">
        <v>80</v>
      </c>
      <c r="D51" s="32" t="s">
        <v>2</v>
      </c>
      <c r="E51" s="20"/>
      <c r="F51" s="7"/>
      <c r="G51" s="7"/>
      <c r="H51" s="7"/>
      <c r="I51" s="8"/>
      <c r="J51" s="21" t="str">
        <f t="shared" si="3"/>
        <v/>
      </c>
      <c r="K51" s="18" t="str">
        <f t="shared" si="5"/>
        <v xml:space="preserve"> </v>
      </c>
      <c r="M51" s="6"/>
    </row>
    <row r="52" spans="2:13" x14ac:dyDescent="0.25">
      <c r="B52" s="33" t="s">
        <v>148</v>
      </c>
      <c r="C52" s="34">
        <v>80</v>
      </c>
      <c r="D52" s="32" t="s">
        <v>2</v>
      </c>
      <c r="E52" s="20"/>
      <c r="F52" s="7"/>
      <c r="G52" s="7"/>
      <c r="H52" s="7"/>
      <c r="I52" s="8"/>
      <c r="J52" s="21" t="str">
        <f t="shared" si="3"/>
        <v/>
      </c>
      <c r="K52" s="18" t="str">
        <f t="shared" si="5"/>
        <v xml:space="preserve"> </v>
      </c>
      <c r="M52" s="6"/>
    </row>
    <row r="53" spans="2:13" x14ac:dyDescent="0.25">
      <c r="B53" s="30" t="s">
        <v>41</v>
      </c>
      <c r="C53" s="34">
        <v>250</v>
      </c>
      <c r="D53" s="32" t="s">
        <v>2</v>
      </c>
      <c r="E53" s="20"/>
      <c r="F53" s="7"/>
      <c r="G53" s="7"/>
      <c r="H53" s="7"/>
      <c r="I53" s="8"/>
      <c r="J53" s="21" t="str">
        <f>IF(G53&lt;&gt;0,I53/G53,"")</f>
        <v/>
      </c>
      <c r="K53" s="18" t="str">
        <f>IF(J53=""," ",J53*C53)</f>
        <v xml:space="preserve"> </v>
      </c>
      <c r="M53" s="6"/>
    </row>
    <row r="54" spans="2:13" x14ac:dyDescent="0.25">
      <c r="B54" s="30" t="s">
        <v>149</v>
      </c>
      <c r="C54" s="34">
        <v>300</v>
      </c>
      <c r="D54" s="32" t="s">
        <v>2</v>
      </c>
      <c r="E54" s="20"/>
      <c r="F54" s="7"/>
      <c r="G54" s="7"/>
      <c r="H54" s="7"/>
      <c r="I54" s="8"/>
      <c r="J54" s="21" t="str">
        <f t="shared" si="3"/>
        <v/>
      </c>
      <c r="K54" s="18" t="str">
        <f t="shared" si="5"/>
        <v xml:space="preserve"> </v>
      </c>
      <c r="M54" s="6"/>
    </row>
    <row r="55" spans="2:13" x14ac:dyDescent="0.25">
      <c r="B55" s="30" t="s">
        <v>150</v>
      </c>
      <c r="C55" s="34">
        <v>200</v>
      </c>
      <c r="D55" s="32" t="s">
        <v>2</v>
      </c>
      <c r="E55" s="20"/>
      <c r="F55" s="7"/>
      <c r="G55" s="7"/>
      <c r="H55" s="7"/>
      <c r="I55" s="8"/>
      <c r="J55" s="21" t="str">
        <f t="shared" si="3"/>
        <v/>
      </c>
      <c r="K55" s="18" t="str">
        <f t="shared" si="5"/>
        <v xml:space="preserve"> </v>
      </c>
      <c r="M55" s="6"/>
    </row>
    <row r="56" spans="2:13" x14ac:dyDescent="0.25">
      <c r="B56" s="33" t="s">
        <v>151</v>
      </c>
      <c r="C56" s="34">
        <v>100</v>
      </c>
      <c r="D56" s="32" t="s">
        <v>2</v>
      </c>
      <c r="E56" s="20"/>
      <c r="F56" s="7"/>
      <c r="G56" s="7"/>
      <c r="H56" s="7"/>
      <c r="I56" s="8"/>
      <c r="J56" s="21" t="str">
        <f t="shared" si="3"/>
        <v/>
      </c>
      <c r="K56" s="18" t="str">
        <f t="shared" si="5"/>
        <v xml:space="preserve"> </v>
      </c>
      <c r="M56" s="6"/>
    </row>
    <row r="57" spans="2:13" x14ac:dyDescent="0.25">
      <c r="B57" s="33" t="s">
        <v>152</v>
      </c>
      <c r="C57" s="34">
        <v>250</v>
      </c>
      <c r="D57" s="32" t="s">
        <v>2</v>
      </c>
      <c r="E57" s="20"/>
      <c r="F57" s="7"/>
      <c r="G57" s="7"/>
      <c r="H57" s="7"/>
      <c r="I57" s="8"/>
      <c r="J57" s="21" t="str">
        <f t="shared" si="3"/>
        <v/>
      </c>
      <c r="K57" s="18" t="str">
        <f t="shared" si="5"/>
        <v xml:space="preserve"> </v>
      </c>
      <c r="M57" s="6"/>
    </row>
    <row r="58" spans="2:13" x14ac:dyDescent="0.25">
      <c r="B58" s="33" t="s">
        <v>153</v>
      </c>
      <c r="C58" s="34">
        <v>90</v>
      </c>
      <c r="D58" s="32" t="s">
        <v>2</v>
      </c>
      <c r="E58" s="20"/>
      <c r="F58" s="7"/>
      <c r="G58" s="7"/>
      <c r="H58" s="7"/>
      <c r="I58" s="8"/>
      <c r="J58" s="21" t="str">
        <f t="shared" si="3"/>
        <v/>
      </c>
      <c r="K58" s="18" t="str">
        <f t="shared" si="5"/>
        <v xml:space="preserve"> </v>
      </c>
      <c r="M58" s="6"/>
    </row>
    <row r="59" spans="2:13" x14ac:dyDescent="0.25">
      <c r="B59" s="33" t="s">
        <v>154</v>
      </c>
      <c r="C59" s="34">
        <v>120</v>
      </c>
      <c r="D59" s="32" t="s">
        <v>2</v>
      </c>
      <c r="E59" s="20"/>
      <c r="F59" s="7"/>
      <c r="G59" s="7"/>
      <c r="H59" s="7"/>
      <c r="I59" s="8"/>
      <c r="J59" s="21" t="str">
        <f t="shared" si="3"/>
        <v/>
      </c>
      <c r="K59" s="18" t="str">
        <f t="shared" si="5"/>
        <v xml:space="preserve"> </v>
      </c>
      <c r="M59" s="6"/>
    </row>
    <row r="60" spans="2:13" x14ac:dyDescent="0.25">
      <c r="B60" s="30" t="s">
        <v>65</v>
      </c>
      <c r="C60" s="34">
        <v>250</v>
      </c>
      <c r="D60" s="32" t="s">
        <v>2</v>
      </c>
      <c r="E60" s="20"/>
      <c r="F60" s="7"/>
      <c r="G60" s="7"/>
      <c r="H60" s="7"/>
      <c r="I60" s="8"/>
      <c r="J60" s="21" t="str">
        <f>IF(G60&lt;&gt;0,I60/G60,"")</f>
        <v/>
      </c>
      <c r="K60" s="18" t="str">
        <f>IF(J60=""," ",J60*C60)</f>
        <v xml:space="preserve"> </v>
      </c>
      <c r="M60" s="6"/>
    </row>
    <row r="61" spans="2:13" x14ac:dyDescent="0.25">
      <c r="B61" s="33" t="s">
        <v>142</v>
      </c>
      <c r="C61" s="34">
        <v>120</v>
      </c>
      <c r="D61" s="32" t="s">
        <v>2</v>
      </c>
      <c r="E61" s="20"/>
      <c r="F61" s="7"/>
      <c r="G61" s="7"/>
      <c r="H61" s="7"/>
      <c r="I61" s="8"/>
      <c r="J61" s="21" t="str">
        <f t="shared" si="3"/>
        <v/>
      </c>
      <c r="K61" s="18" t="str">
        <f t="shared" si="5"/>
        <v xml:space="preserve"> </v>
      </c>
      <c r="M61" s="6"/>
    </row>
    <row r="62" spans="2:13" x14ac:dyDescent="0.25">
      <c r="B62" s="33" t="s">
        <v>141</v>
      </c>
      <c r="C62" s="34">
        <v>80</v>
      </c>
      <c r="D62" s="32" t="s">
        <v>2</v>
      </c>
      <c r="E62" s="20"/>
      <c r="F62" s="7"/>
      <c r="G62" s="7"/>
      <c r="H62" s="7"/>
      <c r="I62" s="8"/>
      <c r="J62" s="21" t="str">
        <f t="shared" si="3"/>
        <v/>
      </c>
      <c r="K62" s="18" t="str">
        <f t="shared" si="5"/>
        <v xml:space="preserve"> </v>
      </c>
      <c r="M62" s="6"/>
    </row>
    <row r="63" spans="2:13" x14ac:dyDescent="0.25">
      <c r="B63" s="30" t="s">
        <v>140</v>
      </c>
      <c r="C63" s="34">
        <v>20</v>
      </c>
      <c r="D63" s="32" t="s">
        <v>2</v>
      </c>
      <c r="E63" s="20"/>
      <c r="F63" s="7"/>
      <c r="G63" s="7"/>
      <c r="H63" s="7"/>
      <c r="I63" s="8"/>
      <c r="J63" s="21" t="str">
        <f t="shared" si="3"/>
        <v/>
      </c>
      <c r="K63" s="18" t="str">
        <f t="shared" si="5"/>
        <v xml:space="preserve"> </v>
      </c>
      <c r="M63" s="6"/>
    </row>
    <row r="64" spans="2:13" x14ac:dyDescent="0.25">
      <c r="B64" s="30" t="s">
        <v>139</v>
      </c>
      <c r="C64" s="34">
        <v>20</v>
      </c>
      <c r="D64" s="32" t="s">
        <v>2</v>
      </c>
      <c r="E64" s="20"/>
      <c r="F64" s="7"/>
      <c r="G64" s="7"/>
      <c r="H64" s="7"/>
      <c r="I64" s="8"/>
      <c r="J64" s="21" t="str">
        <f t="shared" si="3"/>
        <v/>
      </c>
      <c r="K64" s="18" t="str">
        <f t="shared" si="5"/>
        <v xml:space="preserve"> </v>
      </c>
      <c r="M64" s="6"/>
    </row>
    <row r="65" spans="2:13" x14ac:dyDescent="0.25">
      <c r="B65" s="30" t="s">
        <v>138</v>
      </c>
      <c r="C65" s="34">
        <v>600</v>
      </c>
      <c r="D65" s="32" t="s">
        <v>23</v>
      </c>
      <c r="E65" s="20"/>
      <c r="F65" s="7"/>
      <c r="G65" s="7"/>
      <c r="H65" s="7"/>
      <c r="I65" s="8"/>
      <c r="J65" s="21" t="str">
        <f t="shared" si="3"/>
        <v/>
      </c>
      <c r="K65" s="18" t="str">
        <f t="shared" si="5"/>
        <v xml:space="preserve"> </v>
      </c>
      <c r="M65" s="6"/>
    </row>
    <row r="66" spans="2:13" x14ac:dyDescent="0.25">
      <c r="B66" s="30" t="s">
        <v>137</v>
      </c>
      <c r="C66" s="34">
        <v>14</v>
      </c>
      <c r="D66" s="32" t="s">
        <v>2</v>
      </c>
      <c r="E66" s="20"/>
      <c r="F66" s="7"/>
      <c r="G66" s="7"/>
      <c r="H66" s="7"/>
      <c r="I66" s="8"/>
      <c r="J66" s="21" t="str">
        <f t="shared" si="3"/>
        <v/>
      </c>
      <c r="K66" s="18" t="str">
        <f t="shared" si="5"/>
        <v xml:space="preserve"> </v>
      </c>
      <c r="M66" s="6"/>
    </row>
    <row r="67" spans="2:13" x14ac:dyDescent="0.25">
      <c r="B67" s="30" t="s">
        <v>136</v>
      </c>
      <c r="C67" s="34">
        <v>250</v>
      </c>
      <c r="D67" s="32" t="s">
        <v>23</v>
      </c>
      <c r="E67" s="20"/>
      <c r="F67" s="7"/>
      <c r="G67" s="7"/>
      <c r="H67" s="7"/>
      <c r="I67" s="8"/>
      <c r="J67" s="21" t="str">
        <f t="shared" si="3"/>
        <v/>
      </c>
      <c r="K67" s="18" t="str">
        <f t="shared" si="5"/>
        <v xml:space="preserve"> </v>
      </c>
      <c r="M67" s="6"/>
    </row>
    <row r="68" spans="2:13" x14ac:dyDescent="0.25">
      <c r="B68" s="30" t="s">
        <v>135</v>
      </c>
      <c r="C68" s="34">
        <v>8</v>
      </c>
      <c r="D68" s="32" t="s">
        <v>2</v>
      </c>
      <c r="E68" s="20"/>
      <c r="F68" s="7"/>
      <c r="G68" s="7"/>
      <c r="H68" s="7"/>
      <c r="I68" s="8"/>
      <c r="J68" s="21" t="str">
        <f t="shared" si="3"/>
        <v/>
      </c>
      <c r="K68" s="18" t="str">
        <f t="shared" si="5"/>
        <v xml:space="preserve"> </v>
      </c>
      <c r="M68" s="6"/>
    </row>
    <row r="69" spans="2:13" x14ac:dyDescent="0.25">
      <c r="B69" s="30" t="s">
        <v>134</v>
      </c>
      <c r="C69" s="34">
        <v>14</v>
      </c>
      <c r="D69" s="32" t="s">
        <v>2</v>
      </c>
      <c r="E69" s="20"/>
      <c r="F69" s="7"/>
      <c r="G69" s="7"/>
      <c r="H69" s="7"/>
      <c r="I69" s="8"/>
      <c r="J69" s="21" t="str">
        <f t="shared" si="3"/>
        <v/>
      </c>
      <c r="K69" s="18" t="str">
        <f t="shared" si="5"/>
        <v xml:space="preserve"> </v>
      </c>
      <c r="M69" s="6"/>
    </row>
    <row r="70" spans="2:13" x14ac:dyDescent="0.25">
      <c r="B70" s="33" t="s">
        <v>133</v>
      </c>
      <c r="C70" s="34">
        <v>100</v>
      </c>
      <c r="D70" s="32" t="s">
        <v>2</v>
      </c>
      <c r="E70" s="20"/>
      <c r="F70" s="7"/>
      <c r="G70" s="7"/>
      <c r="H70" s="7"/>
      <c r="I70" s="8"/>
      <c r="J70" s="21" t="str">
        <f t="shared" si="3"/>
        <v/>
      </c>
      <c r="K70" s="18" t="str">
        <f t="shared" si="5"/>
        <v xml:space="preserve"> </v>
      </c>
      <c r="M70" s="6"/>
    </row>
    <row r="71" spans="2:13" x14ac:dyDescent="0.25">
      <c r="B71" s="33" t="s">
        <v>132</v>
      </c>
      <c r="C71" s="34">
        <v>100</v>
      </c>
      <c r="D71" s="32" t="s">
        <v>2</v>
      </c>
      <c r="E71" s="20"/>
      <c r="F71" s="7"/>
      <c r="G71" s="7"/>
      <c r="H71" s="7"/>
      <c r="I71" s="8"/>
      <c r="J71" s="21" t="str">
        <f t="shared" si="3"/>
        <v/>
      </c>
      <c r="K71" s="18" t="str">
        <f t="shared" si="5"/>
        <v xml:space="preserve"> </v>
      </c>
      <c r="M71" s="6"/>
    </row>
    <row r="72" spans="2:13" x14ac:dyDescent="0.25">
      <c r="B72" s="30" t="s">
        <v>131</v>
      </c>
      <c r="C72" s="34">
        <v>250</v>
      </c>
      <c r="D72" s="32" t="s">
        <v>2</v>
      </c>
      <c r="E72" s="20"/>
      <c r="F72" s="7"/>
      <c r="G72" s="7"/>
      <c r="H72" s="7"/>
      <c r="I72" s="8"/>
      <c r="J72" s="21" t="str">
        <f t="shared" si="3"/>
        <v/>
      </c>
      <c r="K72" s="18" t="str">
        <f t="shared" si="5"/>
        <v xml:space="preserve"> </v>
      </c>
      <c r="M72" s="6"/>
    </row>
    <row r="73" spans="2:13" x14ac:dyDescent="0.25">
      <c r="B73" s="30" t="s">
        <v>130</v>
      </c>
      <c r="C73" s="34">
        <v>250</v>
      </c>
      <c r="D73" s="32" t="s">
        <v>2</v>
      </c>
      <c r="E73" s="20"/>
      <c r="F73" s="7"/>
      <c r="G73" s="7"/>
      <c r="H73" s="7"/>
      <c r="I73" s="8"/>
      <c r="J73" s="21" t="str">
        <f t="shared" si="3"/>
        <v/>
      </c>
      <c r="K73" s="18" t="str">
        <f t="shared" si="5"/>
        <v xml:space="preserve"> </v>
      </c>
      <c r="M73" s="6"/>
    </row>
    <row r="74" spans="2:13" x14ac:dyDescent="0.25">
      <c r="B74" s="30" t="s">
        <v>129</v>
      </c>
      <c r="C74" s="34">
        <v>150</v>
      </c>
      <c r="D74" s="32" t="s">
        <v>2</v>
      </c>
      <c r="E74" s="20"/>
      <c r="F74" s="7"/>
      <c r="G74" s="7"/>
      <c r="H74" s="7"/>
      <c r="I74" s="8"/>
      <c r="J74" s="21" t="str">
        <f t="shared" si="3"/>
        <v/>
      </c>
      <c r="K74" s="18" t="str">
        <f t="shared" si="5"/>
        <v xml:space="preserve"> </v>
      </c>
      <c r="M74" s="6"/>
    </row>
    <row r="75" spans="2:13" x14ac:dyDescent="0.25">
      <c r="B75" s="30" t="s">
        <v>128</v>
      </c>
      <c r="C75" s="34">
        <v>150</v>
      </c>
      <c r="D75" s="32" t="s">
        <v>2</v>
      </c>
      <c r="E75" s="20"/>
      <c r="F75" s="7"/>
      <c r="G75" s="7"/>
      <c r="H75" s="7"/>
      <c r="I75" s="8"/>
      <c r="J75" s="21" t="str">
        <f t="shared" si="3"/>
        <v/>
      </c>
      <c r="K75" s="18" t="str">
        <f t="shared" si="5"/>
        <v xml:space="preserve"> </v>
      </c>
      <c r="M75" s="6"/>
    </row>
    <row r="76" spans="2:13" x14ac:dyDescent="0.25">
      <c r="B76" s="30" t="s">
        <v>127</v>
      </c>
      <c r="C76" s="34">
        <v>150</v>
      </c>
      <c r="D76" s="32" t="s">
        <v>2</v>
      </c>
      <c r="E76" s="20"/>
      <c r="F76" s="7"/>
      <c r="G76" s="7"/>
      <c r="H76" s="7"/>
      <c r="I76" s="8"/>
      <c r="J76" s="21" t="str">
        <f t="shared" si="3"/>
        <v/>
      </c>
      <c r="K76" s="18" t="str">
        <f t="shared" si="5"/>
        <v xml:space="preserve"> </v>
      </c>
      <c r="M76" s="6"/>
    </row>
    <row r="77" spans="2:13" x14ac:dyDescent="0.25">
      <c r="B77" s="30" t="s">
        <v>126</v>
      </c>
      <c r="C77" s="34">
        <v>150</v>
      </c>
      <c r="D77" s="32" t="s">
        <v>2</v>
      </c>
      <c r="E77" s="20"/>
      <c r="F77" s="7"/>
      <c r="G77" s="7"/>
      <c r="H77" s="7"/>
      <c r="I77" s="8"/>
      <c r="J77" s="21" t="str">
        <f t="shared" si="3"/>
        <v/>
      </c>
      <c r="K77" s="18" t="str">
        <f t="shared" si="5"/>
        <v xml:space="preserve"> </v>
      </c>
      <c r="M77" s="6"/>
    </row>
    <row r="78" spans="2:13" x14ac:dyDescent="0.25">
      <c r="B78" s="30" t="s">
        <v>125</v>
      </c>
      <c r="C78" s="34">
        <v>80</v>
      </c>
      <c r="D78" s="32" t="s">
        <v>2</v>
      </c>
      <c r="E78" s="20"/>
      <c r="F78" s="7"/>
      <c r="G78" s="7"/>
      <c r="H78" s="7"/>
      <c r="I78" s="8"/>
      <c r="J78" s="21" t="str">
        <f t="shared" si="3"/>
        <v/>
      </c>
      <c r="K78" s="18" t="str">
        <f t="shared" si="5"/>
        <v xml:space="preserve"> </v>
      </c>
      <c r="M78" s="6"/>
    </row>
    <row r="79" spans="2:13" x14ac:dyDescent="0.25">
      <c r="B79" s="30" t="s">
        <v>124</v>
      </c>
      <c r="C79" s="34">
        <v>200</v>
      </c>
      <c r="D79" s="32" t="s">
        <v>2</v>
      </c>
      <c r="E79" s="20"/>
      <c r="F79" s="7"/>
      <c r="G79" s="7"/>
      <c r="H79" s="7"/>
      <c r="I79" s="8"/>
      <c r="J79" s="21" t="str">
        <f t="shared" si="3"/>
        <v/>
      </c>
      <c r="K79" s="18" t="str">
        <f t="shared" si="5"/>
        <v xml:space="preserve"> </v>
      </c>
      <c r="M79" s="6"/>
    </row>
    <row r="80" spans="2:13" x14ac:dyDescent="0.25">
      <c r="B80" s="30" t="s">
        <v>123</v>
      </c>
      <c r="C80" s="34">
        <v>200</v>
      </c>
      <c r="D80" s="32" t="s">
        <v>2</v>
      </c>
      <c r="E80" s="20"/>
      <c r="F80" s="7"/>
      <c r="G80" s="7"/>
      <c r="H80" s="7"/>
      <c r="I80" s="8"/>
      <c r="J80" s="21" t="str">
        <f t="shared" si="3"/>
        <v/>
      </c>
      <c r="K80" s="18" t="str">
        <f t="shared" si="5"/>
        <v xml:space="preserve"> </v>
      </c>
      <c r="M80" s="6"/>
    </row>
    <row r="81" spans="2:13" x14ac:dyDescent="0.25">
      <c r="B81" s="30" t="s">
        <v>122</v>
      </c>
      <c r="C81" s="34">
        <v>300</v>
      </c>
      <c r="D81" s="32" t="s">
        <v>2</v>
      </c>
      <c r="E81" s="20"/>
      <c r="F81" s="7"/>
      <c r="G81" s="7"/>
      <c r="H81" s="7"/>
      <c r="I81" s="8"/>
      <c r="J81" s="21" t="str">
        <f t="shared" si="3"/>
        <v/>
      </c>
      <c r="K81" s="18" t="str">
        <f t="shared" si="5"/>
        <v xml:space="preserve"> </v>
      </c>
      <c r="M81" s="6"/>
    </row>
    <row r="82" spans="2:13" x14ac:dyDescent="0.25">
      <c r="B82" s="30" t="s">
        <v>121</v>
      </c>
      <c r="C82" s="34">
        <v>300</v>
      </c>
      <c r="D82" s="32" t="s">
        <v>2</v>
      </c>
      <c r="E82" s="20"/>
      <c r="F82" s="7"/>
      <c r="G82" s="7"/>
      <c r="H82" s="7"/>
      <c r="I82" s="8"/>
      <c r="J82" s="21" t="str">
        <f t="shared" si="3"/>
        <v/>
      </c>
      <c r="K82" s="18" t="str">
        <f t="shared" si="5"/>
        <v xml:space="preserve"> </v>
      </c>
      <c r="M82" s="6"/>
    </row>
    <row r="83" spans="2:13" x14ac:dyDescent="0.25">
      <c r="B83" s="30" t="s">
        <v>120</v>
      </c>
      <c r="C83" s="34">
        <v>100</v>
      </c>
      <c r="D83" s="32" t="s">
        <v>2</v>
      </c>
      <c r="E83" s="20"/>
      <c r="F83" s="7"/>
      <c r="G83" s="7"/>
      <c r="H83" s="7"/>
      <c r="I83" s="8"/>
      <c r="J83" s="21" t="str">
        <f t="shared" si="3"/>
        <v/>
      </c>
      <c r="K83" s="18" t="str">
        <f t="shared" si="5"/>
        <v xml:space="preserve"> </v>
      </c>
      <c r="M83" s="6"/>
    </row>
    <row r="84" spans="2:13" x14ac:dyDescent="0.25">
      <c r="B84" s="30" t="s">
        <v>119</v>
      </c>
      <c r="C84" s="34">
        <v>100</v>
      </c>
      <c r="D84" s="32" t="s">
        <v>2</v>
      </c>
      <c r="E84" s="20"/>
      <c r="F84" s="7"/>
      <c r="G84" s="7"/>
      <c r="H84" s="7"/>
      <c r="I84" s="8"/>
      <c r="J84" s="21" t="str">
        <f t="shared" si="3"/>
        <v/>
      </c>
      <c r="K84" s="18" t="str">
        <f t="shared" si="5"/>
        <v xml:space="preserve"> </v>
      </c>
      <c r="M84" s="6"/>
    </row>
    <row r="85" spans="2:13" x14ac:dyDescent="0.25">
      <c r="B85" s="30" t="s">
        <v>118</v>
      </c>
      <c r="C85" s="34">
        <v>20</v>
      </c>
      <c r="D85" s="32" t="s">
        <v>2</v>
      </c>
      <c r="E85" s="20"/>
      <c r="F85" s="7"/>
      <c r="G85" s="7"/>
      <c r="H85" s="7"/>
      <c r="I85" s="8"/>
      <c r="J85" s="21" t="str">
        <f t="shared" si="3"/>
        <v/>
      </c>
      <c r="K85" s="18" t="str">
        <f t="shared" si="5"/>
        <v xml:space="preserve"> </v>
      </c>
      <c r="M85" s="6"/>
    </row>
    <row r="86" spans="2:13" x14ac:dyDescent="0.25">
      <c r="B86" s="30" t="s">
        <v>117</v>
      </c>
      <c r="C86" s="34">
        <v>60</v>
      </c>
      <c r="D86" s="32" t="s">
        <v>2</v>
      </c>
      <c r="E86" s="20"/>
      <c r="F86" s="7"/>
      <c r="G86" s="7"/>
      <c r="H86" s="7"/>
      <c r="I86" s="8"/>
      <c r="J86" s="21" t="str">
        <f t="shared" si="3"/>
        <v/>
      </c>
      <c r="K86" s="18" t="str">
        <f t="shared" si="5"/>
        <v xml:space="preserve"> </v>
      </c>
      <c r="M86" s="6"/>
    </row>
    <row r="87" spans="2:13" x14ac:dyDescent="0.25">
      <c r="B87" s="30" t="s">
        <v>116</v>
      </c>
      <c r="C87" s="34">
        <v>2</v>
      </c>
      <c r="D87" s="32" t="s">
        <v>24</v>
      </c>
      <c r="E87" s="20"/>
      <c r="F87" s="7"/>
      <c r="G87" s="7"/>
      <c r="H87" s="7"/>
      <c r="I87" s="8"/>
      <c r="J87" s="21" t="str">
        <f t="shared" si="3"/>
        <v/>
      </c>
      <c r="K87" s="18" t="str">
        <f t="shared" si="5"/>
        <v xml:space="preserve"> </v>
      </c>
      <c r="M87" s="6"/>
    </row>
    <row r="88" spans="2:13" x14ac:dyDescent="0.25">
      <c r="B88" s="30" t="s">
        <v>115</v>
      </c>
      <c r="C88" s="34">
        <v>100</v>
      </c>
      <c r="D88" s="32" t="s">
        <v>2</v>
      </c>
      <c r="E88" s="20"/>
      <c r="F88" s="7"/>
      <c r="G88" s="7"/>
      <c r="H88" s="7"/>
      <c r="I88" s="8"/>
      <c r="J88" s="21" t="str">
        <f t="shared" si="3"/>
        <v/>
      </c>
      <c r="K88" s="18" t="str">
        <f t="shared" si="5"/>
        <v xml:space="preserve"> </v>
      </c>
      <c r="M88" s="6"/>
    </row>
    <row r="89" spans="2:13" x14ac:dyDescent="0.25">
      <c r="B89" s="30" t="s">
        <v>114</v>
      </c>
      <c r="C89" s="34">
        <v>100</v>
      </c>
      <c r="D89" s="32" t="s">
        <v>2</v>
      </c>
      <c r="E89" s="20"/>
      <c r="F89" s="7"/>
      <c r="G89" s="7"/>
      <c r="H89" s="7"/>
      <c r="I89" s="8"/>
      <c r="J89" s="21" t="str">
        <f t="shared" si="3"/>
        <v/>
      </c>
      <c r="K89" s="18" t="str">
        <f t="shared" si="5"/>
        <v xml:space="preserve"> </v>
      </c>
      <c r="M89" s="6"/>
    </row>
    <row r="90" spans="2:13" x14ac:dyDescent="0.25">
      <c r="B90" s="30" t="s">
        <v>113</v>
      </c>
      <c r="C90" s="34">
        <v>20</v>
      </c>
      <c r="D90" s="32" t="s">
        <v>2</v>
      </c>
      <c r="E90" s="20"/>
      <c r="F90" s="7"/>
      <c r="G90" s="7"/>
      <c r="H90" s="7"/>
      <c r="I90" s="8"/>
      <c r="J90" s="21" t="str">
        <f t="shared" si="3"/>
        <v/>
      </c>
      <c r="K90" s="18" t="str">
        <f t="shared" si="5"/>
        <v xml:space="preserve"> </v>
      </c>
      <c r="M90" s="6"/>
    </row>
    <row r="91" spans="2:13" x14ac:dyDescent="0.25">
      <c r="B91" s="30" t="s">
        <v>112</v>
      </c>
      <c r="C91" s="34">
        <v>5</v>
      </c>
      <c r="D91" s="32" t="s">
        <v>2</v>
      </c>
      <c r="E91" s="20"/>
      <c r="F91" s="7"/>
      <c r="G91" s="7"/>
      <c r="H91" s="7"/>
      <c r="I91" s="8"/>
      <c r="J91" s="21" t="str">
        <f t="shared" si="3"/>
        <v/>
      </c>
      <c r="K91" s="18" t="str">
        <f t="shared" si="5"/>
        <v xml:space="preserve"> </v>
      </c>
      <c r="M91" s="6"/>
    </row>
    <row r="92" spans="2:13" x14ac:dyDescent="0.25">
      <c r="B92" s="30" t="s">
        <v>111</v>
      </c>
      <c r="C92" s="34">
        <v>6</v>
      </c>
      <c r="D92" s="32" t="s">
        <v>24</v>
      </c>
      <c r="E92" s="20"/>
      <c r="F92" s="7"/>
      <c r="G92" s="7"/>
      <c r="H92" s="7"/>
      <c r="I92" s="8"/>
      <c r="J92" s="21" t="str">
        <f t="shared" si="3"/>
        <v/>
      </c>
      <c r="K92" s="18" t="str">
        <f t="shared" si="5"/>
        <v xml:space="preserve"> </v>
      </c>
      <c r="M92" s="6"/>
    </row>
    <row r="93" spans="2:13" x14ac:dyDescent="0.25">
      <c r="B93" s="30" t="s">
        <v>110</v>
      </c>
      <c r="C93" s="34">
        <v>14</v>
      </c>
      <c r="D93" s="32" t="s">
        <v>24</v>
      </c>
      <c r="E93" s="20"/>
      <c r="F93" s="7"/>
      <c r="G93" s="7"/>
      <c r="H93" s="7"/>
      <c r="I93" s="8"/>
      <c r="J93" s="21" t="str">
        <f t="shared" si="3"/>
        <v/>
      </c>
      <c r="K93" s="18" t="str">
        <f t="shared" si="5"/>
        <v xml:space="preserve"> </v>
      </c>
      <c r="M93" s="6"/>
    </row>
    <row r="94" spans="2:13" x14ac:dyDescent="0.25">
      <c r="B94" s="30" t="s">
        <v>109</v>
      </c>
      <c r="C94" s="34">
        <v>4</v>
      </c>
      <c r="D94" s="32" t="s">
        <v>24</v>
      </c>
      <c r="E94" s="20"/>
      <c r="F94" s="7"/>
      <c r="G94" s="7"/>
      <c r="H94" s="7"/>
      <c r="I94" s="8"/>
      <c r="J94" s="21" t="str">
        <f t="shared" si="3"/>
        <v/>
      </c>
      <c r="K94" s="18" t="str">
        <f t="shared" si="5"/>
        <v xml:space="preserve"> </v>
      </c>
      <c r="M94" s="6"/>
    </row>
    <row r="95" spans="2:13" x14ac:dyDescent="0.25">
      <c r="B95" s="33" t="s">
        <v>108</v>
      </c>
      <c r="C95" s="34">
        <v>50</v>
      </c>
      <c r="D95" s="32" t="s">
        <v>2</v>
      </c>
      <c r="E95" s="20"/>
      <c r="F95" s="7"/>
      <c r="G95" s="7"/>
      <c r="H95" s="7"/>
      <c r="I95" s="8"/>
      <c r="J95" s="21" t="str">
        <f t="shared" si="3"/>
        <v/>
      </c>
      <c r="K95" s="18" t="str">
        <f t="shared" si="5"/>
        <v xml:space="preserve"> </v>
      </c>
      <c r="M95" s="6"/>
    </row>
    <row r="96" spans="2:13" x14ac:dyDescent="0.25">
      <c r="B96" s="33" t="s">
        <v>107</v>
      </c>
      <c r="C96" s="34">
        <v>50</v>
      </c>
      <c r="D96" s="32" t="s">
        <v>2</v>
      </c>
      <c r="E96" s="20"/>
      <c r="F96" s="7"/>
      <c r="G96" s="7"/>
      <c r="H96" s="7"/>
      <c r="I96" s="8"/>
      <c r="J96" s="21" t="str">
        <f t="shared" si="3"/>
        <v/>
      </c>
      <c r="K96" s="18" t="str">
        <f t="shared" si="5"/>
        <v xml:space="preserve"> </v>
      </c>
      <c r="M96" s="6"/>
    </row>
    <row r="97" spans="2:13" x14ac:dyDescent="0.25">
      <c r="B97" s="30" t="s">
        <v>106</v>
      </c>
      <c r="C97" s="34">
        <v>100</v>
      </c>
      <c r="D97" s="32" t="s">
        <v>2</v>
      </c>
      <c r="E97" s="20"/>
      <c r="F97" s="7"/>
      <c r="G97" s="7"/>
      <c r="H97" s="7"/>
      <c r="I97" s="8"/>
      <c r="J97" s="21" t="str">
        <f t="shared" si="3"/>
        <v/>
      </c>
      <c r="K97" s="18" t="str">
        <f t="shared" si="5"/>
        <v xml:space="preserve"> </v>
      </c>
      <c r="M97" s="6"/>
    </row>
    <row r="98" spans="2:13" x14ac:dyDescent="0.25">
      <c r="B98" s="30" t="s">
        <v>105</v>
      </c>
      <c r="C98" s="34">
        <v>150</v>
      </c>
      <c r="D98" s="32" t="s">
        <v>2</v>
      </c>
      <c r="E98" s="20"/>
      <c r="F98" s="7"/>
      <c r="G98" s="7"/>
      <c r="H98" s="7"/>
      <c r="I98" s="8"/>
      <c r="J98" s="21" t="str">
        <f t="shared" si="3"/>
        <v/>
      </c>
      <c r="K98" s="18" t="str">
        <f t="shared" si="5"/>
        <v xml:space="preserve"> </v>
      </c>
      <c r="M98" s="6"/>
    </row>
    <row r="99" spans="2:13" x14ac:dyDescent="0.25">
      <c r="B99" s="33" t="s">
        <v>104</v>
      </c>
      <c r="C99" s="34">
        <v>50</v>
      </c>
      <c r="D99" s="32" t="s">
        <v>2</v>
      </c>
      <c r="E99" s="20"/>
      <c r="F99" s="7"/>
      <c r="G99" s="7"/>
      <c r="H99" s="7"/>
      <c r="I99" s="8"/>
      <c r="J99" s="21" t="str">
        <f t="shared" si="3"/>
        <v/>
      </c>
      <c r="K99" s="18" t="str">
        <f t="shared" si="5"/>
        <v xml:space="preserve"> </v>
      </c>
      <c r="M99" s="6"/>
    </row>
    <row r="100" spans="2:13" x14ac:dyDescent="0.25">
      <c r="B100" s="33" t="s">
        <v>103</v>
      </c>
      <c r="C100" s="34">
        <v>50</v>
      </c>
      <c r="D100" s="32" t="s">
        <v>2</v>
      </c>
      <c r="E100" s="20"/>
      <c r="F100" s="7"/>
      <c r="G100" s="7"/>
      <c r="H100" s="7"/>
      <c r="I100" s="8"/>
      <c r="J100" s="21" t="str">
        <f t="shared" si="3"/>
        <v/>
      </c>
      <c r="K100" s="18" t="str">
        <f t="shared" si="5"/>
        <v xml:space="preserve"> </v>
      </c>
      <c r="M100" s="6"/>
    </row>
    <row r="101" spans="2:13" x14ac:dyDescent="0.25">
      <c r="B101" s="30" t="s">
        <v>102</v>
      </c>
      <c r="C101" s="34">
        <v>150</v>
      </c>
      <c r="D101" s="32" t="s">
        <v>2</v>
      </c>
      <c r="E101" s="20"/>
      <c r="F101" s="7"/>
      <c r="G101" s="7"/>
      <c r="H101" s="7"/>
      <c r="I101" s="8"/>
      <c r="J101" s="21" t="str">
        <f t="shared" si="3"/>
        <v/>
      </c>
      <c r="K101" s="18" t="str">
        <f t="shared" si="5"/>
        <v xml:space="preserve"> </v>
      </c>
      <c r="M101" s="6"/>
    </row>
    <row r="102" spans="2:13" x14ac:dyDescent="0.25">
      <c r="B102" s="30" t="s">
        <v>101</v>
      </c>
      <c r="C102" s="34">
        <v>150</v>
      </c>
      <c r="D102" s="32" t="s">
        <v>2</v>
      </c>
      <c r="E102" s="20"/>
      <c r="F102" s="7"/>
      <c r="G102" s="7"/>
      <c r="H102" s="7"/>
      <c r="I102" s="8"/>
      <c r="J102" s="21" t="str">
        <f t="shared" si="3"/>
        <v/>
      </c>
      <c r="K102" s="18" t="str">
        <f t="shared" si="5"/>
        <v xml:space="preserve"> </v>
      </c>
      <c r="M102" s="6"/>
    </row>
    <row r="103" spans="2:13" x14ac:dyDescent="0.25">
      <c r="B103" s="33" t="s">
        <v>100</v>
      </c>
      <c r="C103" s="34">
        <v>80</v>
      </c>
      <c r="D103" s="32" t="s">
        <v>2</v>
      </c>
      <c r="E103" s="20"/>
      <c r="F103" s="7"/>
      <c r="G103" s="7"/>
      <c r="H103" s="7"/>
      <c r="I103" s="8"/>
      <c r="J103" s="21" t="str">
        <f t="shared" si="3"/>
        <v/>
      </c>
      <c r="K103" s="18" t="str">
        <f t="shared" si="5"/>
        <v xml:space="preserve"> </v>
      </c>
      <c r="M103" s="6"/>
    </row>
    <row r="104" spans="2:13" x14ac:dyDescent="0.25">
      <c r="B104" s="33" t="s">
        <v>99</v>
      </c>
      <c r="C104" s="34">
        <v>80</v>
      </c>
      <c r="D104" s="32" t="s">
        <v>2</v>
      </c>
      <c r="E104" s="20"/>
      <c r="F104" s="7"/>
      <c r="G104" s="7"/>
      <c r="H104" s="7"/>
      <c r="I104" s="8"/>
      <c r="J104" s="21" t="str">
        <f t="shared" si="3"/>
        <v/>
      </c>
      <c r="K104" s="18" t="str">
        <f t="shared" si="5"/>
        <v xml:space="preserve"> </v>
      </c>
      <c r="M104" s="6"/>
    </row>
    <row r="105" spans="2:13" x14ac:dyDescent="0.25">
      <c r="B105" s="33" t="s">
        <v>98</v>
      </c>
      <c r="C105" s="34">
        <v>80</v>
      </c>
      <c r="D105" s="32" t="s">
        <v>2</v>
      </c>
      <c r="E105" s="20"/>
      <c r="F105" s="7"/>
      <c r="G105" s="7"/>
      <c r="H105" s="7"/>
      <c r="I105" s="8"/>
      <c r="J105" s="21" t="str">
        <f t="shared" si="3"/>
        <v/>
      </c>
      <c r="K105" s="18" t="str">
        <f t="shared" si="5"/>
        <v xml:space="preserve"> </v>
      </c>
      <c r="M105" s="6"/>
    </row>
    <row r="106" spans="2:13" x14ac:dyDescent="0.25">
      <c r="B106" s="33" t="s">
        <v>97</v>
      </c>
      <c r="C106" s="34">
        <v>14</v>
      </c>
      <c r="D106" s="32" t="s">
        <v>2</v>
      </c>
      <c r="E106" s="20"/>
      <c r="F106" s="7"/>
      <c r="G106" s="7"/>
      <c r="H106" s="7"/>
      <c r="I106" s="8"/>
      <c r="J106" s="21" t="str">
        <f t="shared" si="3"/>
        <v/>
      </c>
      <c r="K106" s="18" t="str">
        <f t="shared" si="5"/>
        <v xml:space="preserve"> </v>
      </c>
      <c r="M106" s="6"/>
    </row>
    <row r="107" spans="2:13" x14ac:dyDescent="0.25">
      <c r="B107" s="30" t="s">
        <v>19</v>
      </c>
      <c r="C107" s="34">
        <v>180</v>
      </c>
      <c r="D107" s="37" t="s">
        <v>2</v>
      </c>
      <c r="E107" s="20"/>
      <c r="F107" s="7"/>
      <c r="G107" s="7"/>
      <c r="H107" s="7"/>
      <c r="I107" s="8"/>
      <c r="J107" s="21" t="str">
        <f>IF(G107&lt;&gt;0,I107/G107,"")</f>
        <v/>
      </c>
      <c r="K107" s="18" t="str">
        <f>IF(J107=""," ",J107*C107)</f>
        <v xml:space="preserve"> </v>
      </c>
      <c r="M107" s="6"/>
    </row>
    <row r="108" spans="2:13" x14ac:dyDescent="0.25">
      <c r="B108" s="30" t="s">
        <v>96</v>
      </c>
      <c r="C108" s="34">
        <v>150</v>
      </c>
      <c r="D108" s="32" t="s">
        <v>2</v>
      </c>
      <c r="E108" s="20"/>
      <c r="F108" s="7"/>
      <c r="G108" s="7"/>
      <c r="H108" s="7"/>
      <c r="I108" s="8"/>
      <c r="J108" s="21" t="str">
        <f t="shared" si="3"/>
        <v/>
      </c>
      <c r="K108" s="18" t="str">
        <f t="shared" si="5"/>
        <v xml:space="preserve"> </v>
      </c>
      <c r="M108" s="6"/>
    </row>
    <row r="109" spans="2:13" x14ac:dyDescent="0.25">
      <c r="B109" s="30" t="s">
        <v>95</v>
      </c>
      <c r="C109" s="34">
        <v>8</v>
      </c>
      <c r="D109" s="32" t="s">
        <v>24</v>
      </c>
      <c r="E109" s="20"/>
      <c r="F109" s="7"/>
      <c r="G109" s="7"/>
      <c r="H109" s="7"/>
      <c r="I109" s="8"/>
      <c r="J109" s="21" t="str">
        <f t="shared" si="3"/>
        <v/>
      </c>
      <c r="K109" s="18" t="str">
        <f t="shared" si="5"/>
        <v xml:space="preserve"> </v>
      </c>
      <c r="M109" s="6"/>
    </row>
    <row r="110" spans="2:13" x14ac:dyDescent="0.25">
      <c r="B110" s="30" t="s">
        <v>94</v>
      </c>
      <c r="C110" s="34">
        <v>6</v>
      </c>
      <c r="D110" s="32" t="s">
        <v>24</v>
      </c>
      <c r="E110" s="20"/>
      <c r="F110" s="7"/>
      <c r="G110" s="7"/>
      <c r="H110" s="7"/>
      <c r="I110" s="8"/>
      <c r="J110" s="21" t="str">
        <f t="shared" si="3"/>
        <v/>
      </c>
      <c r="K110" s="18" t="str">
        <f t="shared" ref="K110:K141" si="6">IF(J110=""," ",J110*C110)</f>
        <v xml:space="preserve"> </v>
      </c>
      <c r="M110" s="6"/>
    </row>
    <row r="111" spans="2:13" x14ac:dyDescent="0.25">
      <c r="B111" s="30" t="s">
        <v>93</v>
      </c>
      <c r="C111" s="34">
        <v>200</v>
      </c>
      <c r="D111" s="32" t="s">
        <v>2</v>
      </c>
      <c r="E111" s="20"/>
      <c r="F111" s="7"/>
      <c r="G111" s="7"/>
      <c r="H111" s="7"/>
      <c r="I111" s="8"/>
      <c r="J111" s="21" t="str">
        <f t="shared" si="3"/>
        <v/>
      </c>
      <c r="K111" s="18" t="str">
        <f t="shared" si="6"/>
        <v xml:space="preserve"> </v>
      </c>
      <c r="M111" s="6"/>
    </row>
    <row r="112" spans="2:13" x14ac:dyDescent="0.25">
      <c r="B112" s="30" t="s">
        <v>92</v>
      </c>
      <c r="C112" s="34">
        <v>200</v>
      </c>
      <c r="D112" s="32" t="s">
        <v>2</v>
      </c>
      <c r="E112" s="20"/>
      <c r="F112" s="7"/>
      <c r="G112" s="7"/>
      <c r="H112" s="7"/>
      <c r="I112" s="8"/>
      <c r="J112" s="21" t="str">
        <f t="shared" si="3"/>
        <v/>
      </c>
      <c r="K112" s="18" t="str">
        <f>IF(J112=""," ",J112*C112)</f>
        <v xml:space="preserve"> </v>
      </c>
      <c r="M112" s="6"/>
    </row>
    <row r="113" spans="2:13" x14ac:dyDescent="0.25">
      <c r="B113" s="30" t="s">
        <v>91</v>
      </c>
      <c r="C113" s="34">
        <v>120</v>
      </c>
      <c r="D113" s="32" t="s">
        <v>2</v>
      </c>
      <c r="E113" s="20"/>
      <c r="F113" s="7"/>
      <c r="G113" s="7"/>
      <c r="H113" s="7"/>
      <c r="I113" s="8"/>
      <c r="J113" s="21" t="str">
        <f t="shared" si="3"/>
        <v/>
      </c>
      <c r="K113" s="18" t="str">
        <f t="shared" si="6"/>
        <v xml:space="preserve"> </v>
      </c>
      <c r="M113" s="6"/>
    </row>
    <row r="114" spans="2:13" x14ac:dyDescent="0.25">
      <c r="B114" s="30" t="s">
        <v>90</v>
      </c>
      <c r="C114" s="34">
        <v>120</v>
      </c>
      <c r="D114" s="32" t="s">
        <v>2</v>
      </c>
      <c r="E114" s="20"/>
      <c r="F114" s="7"/>
      <c r="G114" s="7"/>
      <c r="H114" s="7"/>
      <c r="I114" s="8"/>
      <c r="J114" s="21" t="str">
        <f t="shared" si="3"/>
        <v/>
      </c>
      <c r="K114" s="18" t="str">
        <f t="shared" si="6"/>
        <v xml:space="preserve"> </v>
      </c>
      <c r="M114" s="6"/>
    </row>
    <row r="115" spans="2:13" x14ac:dyDescent="0.25">
      <c r="B115" s="30" t="s">
        <v>89</v>
      </c>
      <c r="C115" s="34">
        <v>100</v>
      </c>
      <c r="D115" s="32" t="s">
        <v>2</v>
      </c>
      <c r="E115" s="20"/>
      <c r="F115" s="7"/>
      <c r="G115" s="7"/>
      <c r="H115" s="7"/>
      <c r="I115" s="8"/>
      <c r="J115" s="21" t="str">
        <f t="shared" si="3"/>
        <v/>
      </c>
      <c r="K115" s="18" t="str">
        <f t="shared" si="6"/>
        <v xml:space="preserve"> </v>
      </c>
      <c r="M115" s="6"/>
    </row>
    <row r="116" spans="2:13" x14ac:dyDescent="0.25">
      <c r="B116" s="30" t="s">
        <v>88</v>
      </c>
      <c r="C116" s="34">
        <v>100</v>
      </c>
      <c r="D116" s="32" t="s">
        <v>2</v>
      </c>
      <c r="E116" s="20"/>
      <c r="F116" s="7"/>
      <c r="G116" s="7"/>
      <c r="H116" s="7"/>
      <c r="I116" s="8"/>
      <c r="J116" s="21" t="str">
        <f t="shared" si="3"/>
        <v/>
      </c>
      <c r="K116" s="18" t="str">
        <f t="shared" si="6"/>
        <v xml:space="preserve"> </v>
      </c>
      <c r="M116" s="6"/>
    </row>
    <row r="117" spans="2:13" x14ac:dyDescent="0.25">
      <c r="B117" s="30" t="s">
        <v>87</v>
      </c>
      <c r="C117" s="34">
        <v>150</v>
      </c>
      <c r="D117" s="32" t="s">
        <v>2</v>
      </c>
      <c r="E117" s="20"/>
      <c r="F117" s="7"/>
      <c r="G117" s="7"/>
      <c r="H117" s="7"/>
      <c r="I117" s="8"/>
      <c r="J117" s="21" t="str">
        <f t="shared" si="3"/>
        <v/>
      </c>
      <c r="K117" s="18" t="str">
        <f t="shared" si="6"/>
        <v xml:space="preserve"> </v>
      </c>
      <c r="M117" s="6"/>
    </row>
    <row r="118" spans="2:13" x14ac:dyDescent="0.25">
      <c r="B118" s="30" t="s">
        <v>86</v>
      </c>
      <c r="C118" s="34">
        <v>150</v>
      </c>
      <c r="D118" s="32" t="s">
        <v>2</v>
      </c>
      <c r="E118" s="20"/>
      <c r="F118" s="7"/>
      <c r="G118" s="7"/>
      <c r="H118" s="7"/>
      <c r="I118" s="8"/>
      <c r="J118" s="21" t="str">
        <f t="shared" si="3"/>
        <v/>
      </c>
      <c r="K118" s="18" t="str">
        <f t="shared" si="6"/>
        <v xml:space="preserve"> </v>
      </c>
      <c r="M118" s="6"/>
    </row>
    <row r="119" spans="2:13" x14ac:dyDescent="0.25">
      <c r="B119" s="30" t="s">
        <v>85</v>
      </c>
      <c r="C119" s="34">
        <v>100</v>
      </c>
      <c r="D119" s="32" t="s">
        <v>2</v>
      </c>
      <c r="E119" s="20"/>
      <c r="F119" s="7"/>
      <c r="G119" s="7"/>
      <c r="H119" s="7"/>
      <c r="I119" s="8"/>
      <c r="J119" s="21" t="str">
        <f t="shared" si="3"/>
        <v/>
      </c>
      <c r="K119" s="18" t="str">
        <f t="shared" si="6"/>
        <v xml:space="preserve"> </v>
      </c>
      <c r="M119" s="6"/>
    </row>
    <row r="120" spans="2:13" x14ac:dyDescent="0.25">
      <c r="B120" s="30" t="s">
        <v>84</v>
      </c>
      <c r="C120" s="34">
        <v>100</v>
      </c>
      <c r="D120" s="32" t="s">
        <v>2</v>
      </c>
      <c r="E120" s="20"/>
      <c r="F120" s="7"/>
      <c r="G120" s="7"/>
      <c r="H120" s="7"/>
      <c r="I120" s="8"/>
      <c r="J120" s="21" t="str">
        <f t="shared" si="3"/>
        <v/>
      </c>
      <c r="K120" s="18" t="str">
        <f t="shared" si="6"/>
        <v xml:space="preserve"> </v>
      </c>
      <c r="M120" s="6"/>
    </row>
    <row r="121" spans="2:13" x14ac:dyDescent="0.25">
      <c r="B121" s="33" t="s">
        <v>83</v>
      </c>
      <c r="C121" s="34">
        <v>150</v>
      </c>
      <c r="D121" s="32" t="s">
        <v>2</v>
      </c>
      <c r="E121" s="20"/>
      <c r="F121" s="7"/>
      <c r="G121" s="7"/>
      <c r="H121" s="7"/>
      <c r="I121" s="8"/>
      <c r="J121" s="21" t="str">
        <f t="shared" si="3"/>
        <v/>
      </c>
      <c r="K121" s="18" t="str">
        <f t="shared" si="6"/>
        <v xml:space="preserve"> </v>
      </c>
      <c r="M121" s="6"/>
    </row>
    <row r="122" spans="2:13" x14ac:dyDescent="0.25">
      <c r="B122" s="33" t="s">
        <v>82</v>
      </c>
      <c r="C122" s="34">
        <v>200</v>
      </c>
      <c r="D122" s="32" t="s">
        <v>23</v>
      </c>
      <c r="E122" s="20"/>
      <c r="F122" s="7"/>
      <c r="G122" s="7"/>
      <c r="H122" s="7"/>
      <c r="I122" s="8"/>
      <c r="J122" s="21" t="str">
        <f t="shared" si="3"/>
        <v/>
      </c>
      <c r="K122" s="18" t="str">
        <f t="shared" si="6"/>
        <v xml:space="preserve"> </v>
      </c>
      <c r="M122" s="6"/>
    </row>
    <row r="123" spans="2:13" x14ac:dyDescent="0.25">
      <c r="B123" s="33" t="s">
        <v>81</v>
      </c>
      <c r="C123" s="34">
        <v>200</v>
      </c>
      <c r="D123" s="32" t="s">
        <v>23</v>
      </c>
      <c r="E123" s="20"/>
      <c r="F123" s="7"/>
      <c r="G123" s="7"/>
      <c r="H123" s="7"/>
      <c r="I123" s="8"/>
      <c r="J123" s="21" t="str">
        <f t="shared" si="3"/>
        <v/>
      </c>
      <c r="K123" s="18" t="str">
        <f t="shared" si="6"/>
        <v xml:space="preserve"> </v>
      </c>
      <c r="M123" s="6"/>
    </row>
    <row r="124" spans="2:13" x14ac:dyDescent="0.25">
      <c r="B124" s="33" t="s">
        <v>80</v>
      </c>
      <c r="C124" s="34">
        <v>4</v>
      </c>
      <c r="D124" s="32" t="s">
        <v>2</v>
      </c>
      <c r="E124" s="20"/>
      <c r="F124" s="7"/>
      <c r="G124" s="7"/>
      <c r="H124" s="7"/>
      <c r="I124" s="8"/>
      <c r="J124" s="21" t="str">
        <f t="shared" si="3"/>
        <v/>
      </c>
      <c r="K124" s="18" t="str">
        <f t="shared" si="6"/>
        <v xml:space="preserve"> </v>
      </c>
      <c r="M124" s="6"/>
    </row>
    <row r="125" spans="2:13" x14ac:dyDescent="0.25">
      <c r="B125" s="33" t="s">
        <v>79</v>
      </c>
      <c r="C125" s="34">
        <v>4</v>
      </c>
      <c r="D125" s="32" t="s">
        <v>2</v>
      </c>
      <c r="E125" s="20"/>
      <c r="F125" s="7"/>
      <c r="G125" s="7"/>
      <c r="H125" s="7"/>
      <c r="I125" s="8"/>
      <c r="J125" s="21" t="str">
        <f t="shared" si="3"/>
        <v/>
      </c>
      <c r="K125" s="18" t="str">
        <f t="shared" si="6"/>
        <v xml:space="preserve"> </v>
      </c>
      <c r="M125" s="6"/>
    </row>
    <row r="126" spans="2:13" x14ac:dyDescent="0.25">
      <c r="B126" s="33" t="s">
        <v>78</v>
      </c>
      <c r="C126" s="34">
        <v>2</v>
      </c>
      <c r="D126" s="32" t="s">
        <v>2</v>
      </c>
      <c r="E126" s="20"/>
      <c r="F126" s="7"/>
      <c r="G126" s="7"/>
      <c r="H126" s="7"/>
      <c r="I126" s="8"/>
      <c r="J126" s="21" t="str">
        <f t="shared" si="3"/>
        <v/>
      </c>
      <c r="K126" s="18" t="str">
        <f t="shared" si="6"/>
        <v xml:space="preserve"> </v>
      </c>
      <c r="M126" s="6"/>
    </row>
    <row r="127" spans="2:13" x14ac:dyDescent="0.25">
      <c r="B127" s="33" t="s">
        <v>77</v>
      </c>
      <c r="C127" s="34">
        <v>2</v>
      </c>
      <c r="D127" s="32" t="s">
        <v>2</v>
      </c>
      <c r="E127" s="20"/>
      <c r="F127" s="7"/>
      <c r="G127" s="7"/>
      <c r="H127" s="7"/>
      <c r="I127" s="8"/>
      <c r="J127" s="21" t="str">
        <f t="shared" si="3"/>
        <v/>
      </c>
      <c r="K127" s="18" t="str">
        <f t="shared" si="6"/>
        <v xml:space="preserve"> </v>
      </c>
      <c r="M127" s="6"/>
    </row>
    <row r="128" spans="2:13" x14ac:dyDescent="0.25">
      <c r="B128" s="33" t="s">
        <v>76</v>
      </c>
      <c r="C128" s="34">
        <v>6</v>
      </c>
      <c r="D128" s="32" t="s">
        <v>2</v>
      </c>
      <c r="E128" s="20"/>
      <c r="F128" s="7"/>
      <c r="G128" s="7"/>
      <c r="H128" s="7"/>
      <c r="I128" s="8"/>
      <c r="J128" s="21" t="str">
        <f t="shared" si="3"/>
        <v/>
      </c>
      <c r="K128" s="18" t="str">
        <f t="shared" si="6"/>
        <v xml:space="preserve"> </v>
      </c>
      <c r="M128" s="6"/>
    </row>
    <row r="129" spans="2:13" x14ac:dyDescent="0.25">
      <c r="B129" s="33" t="s">
        <v>75</v>
      </c>
      <c r="C129" s="34">
        <v>10</v>
      </c>
      <c r="D129" s="32" t="s">
        <v>2</v>
      </c>
      <c r="E129" s="20"/>
      <c r="F129" s="7"/>
      <c r="G129" s="7"/>
      <c r="H129" s="7"/>
      <c r="I129" s="8"/>
      <c r="J129" s="21" t="str">
        <f t="shared" si="3"/>
        <v/>
      </c>
      <c r="K129" s="18" t="str">
        <f t="shared" si="6"/>
        <v xml:space="preserve"> </v>
      </c>
      <c r="M129" s="6"/>
    </row>
    <row r="130" spans="2:13" x14ac:dyDescent="0.25">
      <c r="B130" s="33" t="s">
        <v>74</v>
      </c>
      <c r="C130" s="34">
        <v>4</v>
      </c>
      <c r="D130" s="32" t="s">
        <v>2</v>
      </c>
      <c r="E130" s="20"/>
      <c r="F130" s="7"/>
      <c r="G130" s="7"/>
      <c r="H130" s="7"/>
      <c r="I130" s="8"/>
      <c r="J130" s="21" t="str">
        <f t="shared" si="3"/>
        <v/>
      </c>
      <c r="K130" s="18" t="str">
        <f t="shared" si="6"/>
        <v xml:space="preserve"> </v>
      </c>
      <c r="M130" s="6"/>
    </row>
    <row r="131" spans="2:13" x14ac:dyDescent="0.25">
      <c r="B131" s="30" t="s">
        <v>73</v>
      </c>
      <c r="C131" s="34">
        <v>80</v>
      </c>
      <c r="D131" s="32" t="s">
        <v>2</v>
      </c>
      <c r="E131" s="20"/>
      <c r="F131" s="7"/>
      <c r="G131" s="7"/>
      <c r="H131" s="7"/>
      <c r="I131" s="8"/>
      <c r="J131" s="21" t="str">
        <f t="shared" si="3"/>
        <v/>
      </c>
      <c r="K131" s="18" t="str">
        <f t="shared" si="6"/>
        <v xml:space="preserve"> </v>
      </c>
      <c r="M131" s="6"/>
    </row>
    <row r="132" spans="2:13" x14ac:dyDescent="0.25">
      <c r="B132" s="30" t="s">
        <v>39</v>
      </c>
      <c r="C132" s="34">
        <v>100</v>
      </c>
      <c r="D132" s="37" t="s">
        <v>2</v>
      </c>
      <c r="E132" s="20"/>
      <c r="F132" s="7"/>
      <c r="G132" s="7"/>
      <c r="H132" s="7"/>
      <c r="I132" s="8"/>
      <c r="J132" s="21" t="str">
        <f>IF(G132&lt;&gt;0,I132/G132,"")</f>
        <v/>
      </c>
      <c r="K132" s="18" t="str">
        <f>IF(J132=""," ",J132*C132)</f>
        <v xml:space="preserve"> </v>
      </c>
      <c r="M132" s="6"/>
    </row>
    <row r="133" spans="2:13" x14ac:dyDescent="0.25">
      <c r="B133" s="30" t="s">
        <v>72</v>
      </c>
      <c r="C133" s="34">
        <v>100</v>
      </c>
      <c r="D133" s="32" t="s">
        <v>2</v>
      </c>
      <c r="E133" s="20"/>
      <c r="F133" s="7"/>
      <c r="G133" s="7"/>
      <c r="H133" s="7"/>
      <c r="I133" s="8"/>
      <c r="J133" s="21" t="str">
        <f t="shared" si="3"/>
        <v/>
      </c>
      <c r="K133" s="18" t="str">
        <f t="shared" si="6"/>
        <v xml:space="preserve"> </v>
      </c>
      <c r="M133" s="6"/>
    </row>
    <row r="134" spans="2:13" x14ac:dyDescent="0.25">
      <c r="B134" s="30" t="s">
        <v>71</v>
      </c>
      <c r="C134" s="34">
        <v>100</v>
      </c>
      <c r="D134" s="32" t="s">
        <v>2</v>
      </c>
      <c r="E134" s="20"/>
      <c r="F134" s="7"/>
      <c r="G134" s="7"/>
      <c r="H134" s="7"/>
      <c r="I134" s="8"/>
      <c r="J134" s="21" t="str">
        <f t="shared" si="3"/>
        <v/>
      </c>
      <c r="K134" s="18" t="str">
        <f t="shared" si="6"/>
        <v xml:space="preserve"> </v>
      </c>
      <c r="M134" s="6"/>
    </row>
    <row r="135" spans="2:13" ht="15.75" customHeight="1" x14ac:dyDescent="0.25">
      <c r="B135" s="30" t="s">
        <v>40</v>
      </c>
      <c r="C135" s="34">
        <v>100</v>
      </c>
      <c r="D135" s="32" t="s">
        <v>2</v>
      </c>
      <c r="E135" s="20"/>
      <c r="F135" s="7"/>
      <c r="G135" s="7"/>
      <c r="H135" s="7"/>
      <c r="I135" s="8"/>
      <c r="J135" s="21" t="str">
        <f>IF(G135&lt;&gt;0,I135/G135,"")</f>
        <v/>
      </c>
      <c r="K135" s="18" t="str">
        <f>IF(J135=""," ",J135*C135)</f>
        <v xml:space="preserve"> </v>
      </c>
      <c r="M135" s="6"/>
    </row>
    <row r="136" spans="2:13" ht="16.5" customHeight="1" x14ac:dyDescent="0.25">
      <c r="B136" s="30" t="s">
        <v>70</v>
      </c>
      <c r="C136" s="34">
        <f>250+60</f>
        <v>310</v>
      </c>
      <c r="D136" s="32" t="s">
        <v>2</v>
      </c>
      <c r="E136" s="20"/>
      <c r="F136" s="7"/>
      <c r="G136" s="7"/>
      <c r="H136" s="7"/>
      <c r="I136" s="8"/>
      <c r="J136" s="21" t="str">
        <f t="shared" si="3"/>
        <v/>
      </c>
      <c r="K136" s="18" t="str">
        <f t="shared" si="6"/>
        <v xml:space="preserve"> </v>
      </c>
      <c r="M136" s="6"/>
    </row>
    <row r="137" spans="2:13" x14ac:dyDescent="0.25">
      <c r="B137" s="30" t="s">
        <v>69</v>
      </c>
      <c r="C137" s="34">
        <v>180</v>
      </c>
      <c r="D137" s="32" t="s">
        <v>2</v>
      </c>
      <c r="E137" s="20"/>
      <c r="F137" s="7"/>
      <c r="G137" s="7"/>
      <c r="H137" s="7"/>
      <c r="I137" s="8"/>
      <c r="J137" s="21" t="str">
        <f t="shared" si="3"/>
        <v/>
      </c>
      <c r="K137" s="18" t="str">
        <f t="shared" si="6"/>
        <v xml:space="preserve"> </v>
      </c>
      <c r="M137" s="6"/>
    </row>
    <row r="138" spans="2:13" x14ac:dyDescent="0.25">
      <c r="B138" s="30" t="s">
        <v>68</v>
      </c>
      <c r="C138" s="34">
        <v>250</v>
      </c>
      <c r="D138" s="32" t="s">
        <v>2</v>
      </c>
      <c r="E138" s="20"/>
      <c r="F138" s="7"/>
      <c r="G138" s="7"/>
      <c r="H138" s="7"/>
      <c r="I138" s="8"/>
      <c r="J138" s="21" t="str">
        <f t="shared" si="3"/>
        <v/>
      </c>
      <c r="K138" s="18" t="str">
        <f t="shared" si="6"/>
        <v xml:space="preserve"> </v>
      </c>
      <c r="M138" s="6"/>
    </row>
    <row r="139" spans="2:13" x14ac:dyDescent="0.25">
      <c r="B139" s="30" t="s">
        <v>35</v>
      </c>
      <c r="C139" s="34">
        <v>80</v>
      </c>
      <c r="D139" s="32" t="s">
        <v>2</v>
      </c>
      <c r="E139" s="20"/>
      <c r="F139" s="7"/>
      <c r="G139" s="7"/>
      <c r="H139" s="7"/>
      <c r="I139" s="8"/>
      <c r="J139" s="21" t="str">
        <f>IF(G139&lt;&gt;0,I139/G139,"")</f>
        <v/>
      </c>
      <c r="K139" s="18" t="str">
        <f>IF(J139=""," ",J139*C139)</f>
        <v xml:space="preserve"> </v>
      </c>
      <c r="M139" s="6"/>
    </row>
    <row r="140" spans="2:13" x14ac:dyDescent="0.25">
      <c r="B140" s="30" t="s">
        <v>67</v>
      </c>
      <c r="C140" s="34">
        <v>120</v>
      </c>
      <c r="D140" s="32" t="s">
        <v>23</v>
      </c>
      <c r="E140" s="20"/>
      <c r="F140" s="7"/>
      <c r="G140" s="7"/>
      <c r="H140" s="7"/>
      <c r="I140" s="8"/>
      <c r="J140" s="21" t="str">
        <f t="shared" si="3"/>
        <v/>
      </c>
      <c r="K140" s="18" t="str">
        <f t="shared" si="6"/>
        <v xml:space="preserve"> </v>
      </c>
      <c r="M140" s="6"/>
    </row>
    <row r="141" spans="2:13" ht="15.75" thickBot="1" x14ac:dyDescent="0.3">
      <c r="B141" s="38" t="s">
        <v>66</v>
      </c>
      <c r="C141" s="39">
        <v>200</v>
      </c>
      <c r="D141" s="48" t="s">
        <v>2</v>
      </c>
      <c r="E141" s="22"/>
      <c r="F141" s="13"/>
      <c r="G141" s="13"/>
      <c r="H141" s="13"/>
      <c r="I141" s="14"/>
      <c r="J141" s="49" t="str">
        <f t="shared" si="3"/>
        <v/>
      </c>
      <c r="K141" s="18" t="str">
        <f t="shared" si="6"/>
        <v xml:space="preserve"> </v>
      </c>
      <c r="M141" s="6"/>
    </row>
    <row r="142" spans="2:13" ht="15.75" thickBot="1" x14ac:dyDescent="0.3">
      <c r="B142" s="9"/>
      <c r="J142" s="47"/>
      <c r="K142" s="40"/>
    </row>
    <row r="143" spans="2:13" ht="36" customHeight="1" thickBot="1" x14ac:dyDescent="0.3">
      <c r="K143" s="25">
        <f>SUM(K10:K141)</f>
        <v>0</v>
      </c>
    </row>
    <row r="144" spans="2:13" x14ac:dyDescent="0.25">
      <c r="B144" s="26" t="s">
        <v>5</v>
      </c>
    </row>
  </sheetData>
  <sortState xmlns:xlrd2="http://schemas.microsoft.com/office/spreadsheetml/2017/richdata2" ref="B11:D141">
    <sortCondition ref="B11:B141"/>
  </sortState>
  <mergeCells count="13">
    <mergeCell ref="B2:K2"/>
    <mergeCell ref="B4:K4"/>
    <mergeCell ref="E6:J6"/>
    <mergeCell ref="C6:D6"/>
    <mergeCell ref="J7:J8"/>
    <mergeCell ref="K7:K8"/>
    <mergeCell ref="B5:I5"/>
    <mergeCell ref="B7:B8"/>
    <mergeCell ref="C7:D8"/>
    <mergeCell ref="E7:E8"/>
    <mergeCell ref="F7:F8"/>
    <mergeCell ref="G7:H7"/>
    <mergeCell ref="I7:I8"/>
  </mergeCells>
  <phoneticPr fontId="0" type="noConversion"/>
  <pageMargins left="0" right="0" top="0.35433070866141736" bottom="0.35433070866141736" header="0.31496062992125984" footer="0.31496062992125984"/>
  <pageSetup paperSize="9" scale="4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281980e-6f76-4d44-bdec-d4550f9d95d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6629770B946024495AF002FF05E71B0" ma:contentTypeVersion="9" ma:contentTypeDescription="Crée un document." ma:contentTypeScope="" ma:versionID="37fb79fa01f63b02d5578ef8516e464d">
  <xsd:schema xmlns:xsd="http://www.w3.org/2001/XMLSchema" xmlns:xs="http://www.w3.org/2001/XMLSchema" xmlns:p="http://schemas.microsoft.com/office/2006/metadata/properties" xmlns:ns3="d281980e-6f76-4d44-bdec-d4550f9d95d4" xmlns:ns4="b2ec4a74-3f76-46d2-884d-8156f84e0fb4" targetNamespace="http://schemas.microsoft.com/office/2006/metadata/properties" ma:root="true" ma:fieldsID="bfebc99a52acaee0a4b9d74a0859c10d" ns3:_="" ns4:_="">
    <xsd:import namespace="d281980e-6f76-4d44-bdec-d4550f9d95d4"/>
    <xsd:import namespace="b2ec4a74-3f76-46d2-884d-8156f84e0fb4"/>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_activity" minOccurs="0"/>
                <xsd:element ref="ns4:SharedWithUsers" minOccurs="0"/>
                <xsd:element ref="ns4:SharedWithDetails" minOccurs="0"/>
                <xsd:element ref="ns4:SharingHintHash"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81980e-6f76-4d44-bdec-d4550f9d95d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_activity" ma:index="11" nillable="true" ma:displayName="_activity" ma:hidden="true" ma:internalName="_activity">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ec4a74-3f76-46d2-884d-8156f84e0fb4"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SharingHintHash" ma:index="14"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34EF45-3C05-4AF4-B6AA-3873BC4E9F26}">
  <ds:schemaRefs>
    <ds:schemaRef ds:uri="http://schemas.microsoft.com/office/2006/documentManagement/types"/>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dcmitype/"/>
    <ds:schemaRef ds:uri="b2ec4a74-3f76-46d2-884d-8156f84e0fb4"/>
    <ds:schemaRef ds:uri="d281980e-6f76-4d44-bdec-d4550f9d95d4"/>
    <ds:schemaRef ds:uri="http://purl.org/dc/terms/"/>
  </ds:schemaRefs>
</ds:datastoreItem>
</file>

<file path=customXml/itemProps2.xml><?xml version="1.0" encoding="utf-8"?>
<ds:datastoreItem xmlns:ds="http://schemas.openxmlformats.org/officeDocument/2006/customXml" ds:itemID="{E245F31C-E9D2-426D-AC43-5FA656C7D6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81980e-6f76-4d44-bdec-d4550f9d95d4"/>
    <ds:schemaRef ds:uri="b2ec4a74-3f76-46d2-884d-8156f84e0f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50BC41-5F64-44B4-ADB8-A925CD7C1A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Lot n°4</vt:lpstr>
      <vt:lpstr>'Lot n°4'!Zone_d_impression</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E.BECQUIN</dc:creator>
  <cp:lastModifiedBy>BELBOUCHE Paul</cp:lastModifiedBy>
  <cp:lastPrinted>2019-11-21T14:06:32Z</cp:lastPrinted>
  <dcterms:created xsi:type="dcterms:W3CDTF">2011-04-13T07:37:49Z</dcterms:created>
  <dcterms:modified xsi:type="dcterms:W3CDTF">2026-01-28T11:05:20Z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0x01010076629770B946024495AF002FF05E71B0</vt:lpwstr>
  </property>
</Properties>
</file>